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12705" yWindow="270" windowWidth="16110" windowHeight="13260"/>
  </bookViews>
  <sheets>
    <sheet name="Individuale" sheetId="1" r:id="rId1"/>
    <sheet name="Foglio1" sheetId="2" r:id="rId2"/>
    <sheet name="Foglio2" sheetId="3" r:id="rId3"/>
  </sheets>
  <calcPr calcId="145621"/>
</workbook>
</file>

<file path=xl/calcChain.xml><?xml version="1.0" encoding="utf-8"?>
<calcChain xmlns="http://schemas.openxmlformats.org/spreadsheetml/2006/main">
  <c r="H53" i="1" l="1"/>
  <c r="H67" i="1"/>
  <c r="G491" i="1"/>
  <c r="H491" i="1"/>
  <c r="G24" i="1"/>
  <c r="H24" i="1"/>
  <c r="G262" i="1"/>
  <c r="H262" i="1"/>
  <c r="G312" i="1"/>
  <c r="H312" i="1"/>
  <c r="G329" i="1"/>
  <c r="H329" i="1"/>
  <c r="G348" i="1"/>
  <c r="H348" i="1"/>
  <c r="G364" i="1"/>
  <c r="H364" i="1"/>
  <c r="G384" i="1"/>
  <c r="H384" i="1"/>
  <c r="G405" i="1"/>
  <c r="H405" i="1"/>
  <c r="G435" i="1"/>
  <c r="H435" i="1"/>
  <c r="G442" i="1"/>
  <c r="H442" i="1"/>
  <c r="G448" i="1"/>
  <c r="H448" i="1"/>
  <c r="G456" i="1"/>
  <c r="H456" i="1"/>
  <c r="G460" i="1"/>
  <c r="H460" i="1"/>
  <c r="G470" i="1"/>
  <c r="H470" i="1"/>
  <c r="G478" i="1"/>
  <c r="H478" i="1"/>
  <c r="G481" i="1"/>
  <c r="H481" i="1"/>
  <c r="G489" i="1"/>
  <c r="H489" i="1"/>
  <c r="G205" i="1"/>
  <c r="H205" i="1"/>
  <c r="G392" i="1"/>
  <c r="H392" i="1"/>
  <c r="G245" i="1"/>
  <c r="H245" i="1"/>
  <c r="H70" i="1"/>
  <c r="H64" i="1"/>
  <c r="H18" i="1"/>
  <c r="G18" i="1"/>
  <c r="H14" i="1"/>
  <c r="H7" i="1"/>
  <c r="G10" i="1"/>
  <c r="H10" i="1"/>
  <c r="H73" i="1"/>
  <c r="H83" i="1"/>
  <c r="H145" i="1"/>
  <c r="H134" i="1"/>
  <c r="H37" i="1"/>
  <c r="H247" i="1"/>
  <c r="G247" i="1"/>
  <c r="H25" i="1"/>
  <c r="H128" i="1"/>
  <c r="H161" i="1"/>
  <c r="H305" i="1"/>
  <c r="G305" i="1"/>
  <c r="H425" i="1"/>
  <c r="G425" i="1"/>
  <c r="H87" i="1"/>
  <c r="H54" i="1"/>
  <c r="H137" i="1"/>
  <c r="H206" i="1"/>
  <c r="G206" i="1"/>
  <c r="H343" i="1"/>
  <c r="G343" i="1"/>
  <c r="H33" i="1"/>
  <c r="H280" i="1"/>
  <c r="G280" i="1"/>
  <c r="G257" i="1"/>
  <c r="H257" i="1"/>
  <c r="G440" i="1"/>
  <c r="H440" i="1"/>
  <c r="G227" i="1"/>
  <c r="H227" i="1"/>
  <c r="H342" i="1"/>
  <c r="G342" i="1"/>
  <c r="H393" i="1"/>
  <c r="G393" i="1"/>
  <c r="H125" i="1"/>
  <c r="H75" i="1"/>
  <c r="H256" i="1"/>
  <c r="G256" i="1"/>
  <c r="H275" i="1"/>
  <c r="G275" i="1"/>
  <c r="H389" i="1"/>
  <c r="G389" i="1"/>
  <c r="H242" i="1"/>
  <c r="G242" i="1"/>
  <c r="H213" i="1"/>
  <c r="G213" i="1"/>
  <c r="H296" i="1"/>
  <c r="G296" i="1"/>
  <c r="H38" i="1"/>
  <c r="H363" i="1"/>
  <c r="G363" i="1"/>
  <c r="H131" i="1"/>
  <c r="H250" i="1"/>
  <c r="G250" i="1"/>
  <c r="H110" i="1"/>
  <c r="G12" i="1"/>
  <c r="H12" i="1"/>
  <c r="H476" i="1"/>
  <c r="G476" i="1"/>
  <c r="H286" i="1"/>
  <c r="G286" i="1"/>
  <c r="H400" i="1"/>
  <c r="G400" i="1"/>
  <c r="H78" i="1"/>
  <c r="H439" i="1"/>
  <c r="G439" i="1"/>
  <c r="H320" i="1"/>
  <c r="G320" i="1"/>
  <c r="H77" i="1"/>
  <c r="G401" i="1"/>
  <c r="H401" i="1"/>
  <c r="H127" i="1"/>
  <c r="G208" i="1"/>
  <c r="H208" i="1"/>
  <c r="G273" i="1"/>
  <c r="H273" i="1"/>
  <c r="G224" i="1"/>
  <c r="H224" i="1"/>
  <c r="G210" i="1"/>
  <c r="H210" i="1"/>
  <c r="G204" i="1"/>
  <c r="H204" i="1"/>
  <c r="G20" i="1"/>
  <c r="H20" i="1"/>
  <c r="G349" i="1"/>
  <c r="H349" i="1"/>
  <c r="H375" i="1"/>
  <c r="G375" i="1"/>
  <c r="H26" i="1"/>
  <c r="H163" i="1"/>
  <c r="H183" i="1"/>
  <c r="H49" i="1"/>
  <c r="H45" i="1"/>
  <c r="H71" i="1"/>
  <c r="H179" i="1"/>
  <c r="H259" i="1"/>
  <c r="G259" i="1"/>
  <c r="H120" i="1"/>
  <c r="H133" i="1"/>
  <c r="H272" i="1"/>
  <c r="G272" i="1"/>
  <c r="H223" i="1"/>
  <c r="G223" i="1"/>
  <c r="H297" i="1"/>
  <c r="G297" i="1"/>
  <c r="H228" i="1"/>
  <c r="G228" i="1"/>
  <c r="G263" i="1"/>
  <c r="H263" i="1"/>
  <c r="H82" i="1"/>
  <c r="H239" i="1"/>
  <c r="G239" i="1"/>
  <c r="H27" i="1"/>
  <c r="G311" i="1"/>
  <c r="H311" i="1"/>
  <c r="H158" i="1"/>
  <c r="H112" i="1"/>
  <c r="G295" i="1"/>
  <c r="H295" i="1"/>
  <c r="G276" i="1"/>
  <c r="H276" i="1"/>
  <c r="G322" i="1"/>
  <c r="H322" i="1"/>
  <c r="H56" i="1"/>
  <c r="G241" i="1"/>
  <c r="H241" i="1"/>
  <c r="G203" i="1"/>
  <c r="H203" i="1"/>
  <c r="G202" i="1"/>
  <c r="H202" i="1"/>
  <c r="H310" i="1"/>
  <c r="G310" i="1"/>
  <c r="H74" i="1"/>
  <c r="G214" i="1"/>
  <c r="H214" i="1"/>
  <c r="G235" i="1"/>
  <c r="H235" i="1"/>
  <c r="G236" i="1"/>
  <c r="H236" i="1"/>
  <c r="G212" i="1"/>
  <c r="H212" i="1"/>
  <c r="H85" i="1"/>
  <c r="H265" i="1"/>
  <c r="G265" i="1"/>
  <c r="H47" i="1"/>
  <c r="H238" i="1"/>
  <c r="G238" i="1"/>
  <c r="H48" i="1" l="1"/>
  <c r="H40" i="1"/>
  <c r="H103" i="1"/>
  <c r="H148" i="1"/>
  <c r="H116" i="1"/>
  <c r="H113" i="1"/>
  <c r="H86" i="1"/>
  <c r="H198" i="1"/>
  <c r="H88" i="1"/>
  <c r="H118" i="1"/>
  <c r="H89" i="1"/>
  <c r="H29" i="1"/>
  <c r="H81" i="1"/>
  <c r="H90" i="1"/>
  <c r="H36" i="1"/>
  <c r="H55" i="1"/>
  <c r="H111" i="1"/>
  <c r="H114" i="1"/>
  <c r="H97" i="1"/>
  <c r="H150" i="1"/>
  <c r="H129" i="1"/>
  <c r="H92" i="1"/>
  <c r="H193" i="1"/>
  <c r="H142" i="1"/>
  <c r="H31" i="1"/>
  <c r="H152" i="1"/>
  <c r="H132" i="1"/>
  <c r="H99" i="1"/>
  <c r="H42" i="1"/>
  <c r="H94" i="1"/>
  <c r="H28" i="1"/>
  <c r="H140" i="1"/>
  <c r="H44" i="1"/>
  <c r="H8" i="1"/>
  <c r="H6" i="1"/>
  <c r="G17" i="1"/>
  <c r="G21" i="1"/>
  <c r="G22" i="1"/>
  <c r="G13" i="1"/>
  <c r="G19" i="1"/>
  <c r="G11" i="1"/>
  <c r="G9" i="1"/>
  <c r="G23" i="1"/>
  <c r="G15" i="1"/>
  <c r="G16" i="1"/>
  <c r="G447" i="1"/>
  <c r="G358" i="1"/>
  <c r="G314" i="1"/>
  <c r="G231" i="1"/>
  <c r="G373" i="1"/>
  <c r="G353" i="1"/>
  <c r="G117" i="1"/>
  <c r="G255" i="1"/>
  <c r="G96" i="1"/>
  <c r="G354" i="1"/>
  <c r="G57" i="1"/>
  <c r="G369" i="1"/>
  <c r="G333" i="1"/>
  <c r="G436" i="1"/>
  <c r="G115" i="1"/>
  <c r="G122" i="1"/>
  <c r="G445" i="1"/>
  <c r="G252" i="1"/>
  <c r="G291" i="1"/>
  <c r="G290" i="1"/>
  <c r="G63" i="1"/>
  <c r="G307" i="1"/>
  <c r="G420" i="1"/>
  <c r="G428" i="1"/>
  <c r="G218" i="1"/>
  <c r="G380" i="1"/>
  <c r="G30" i="1"/>
  <c r="G462" i="1"/>
  <c r="G443" i="1"/>
  <c r="G397" i="1"/>
  <c r="G341" i="1"/>
  <c r="G246" i="1"/>
  <c r="G330" i="1"/>
  <c r="G410" i="1"/>
  <c r="G270" i="1"/>
  <c r="G292" i="1"/>
  <c r="G472" i="1"/>
  <c r="G232" i="1"/>
  <c r="G209" i="1"/>
  <c r="G215" i="1"/>
  <c r="G488" i="1"/>
  <c r="G449" i="1"/>
  <c r="G136" i="1"/>
  <c r="G244" i="1"/>
  <c r="G463" i="1"/>
  <c r="G192" i="1"/>
  <c r="G274" i="1"/>
  <c r="G415" i="1"/>
  <c r="G457" i="1"/>
  <c r="G386" i="1"/>
  <c r="G180" i="1"/>
  <c r="G409" i="1"/>
  <c r="G431" i="1"/>
  <c r="G267" i="1"/>
  <c r="G285" i="1"/>
  <c r="G421" i="1"/>
  <c r="G473" i="1"/>
  <c r="G411" i="1"/>
  <c r="G474" i="1"/>
  <c r="G154" i="1"/>
  <c r="G441" i="1"/>
  <c r="G175" i="1"/>
  <c r="G162" i="1"/>
  <c r="G217" i="1"/>
  <c r="G355" i="1"/>
  <c r="G234" i="1"/>
  <c r="G365" i="1"/>
  <c r="G317" i="1"/>
  <c r="G315" i="1"/>
  <c r="G381" i="1"/>
  <c r="G194" i="1"/>
  <c r="G50" i="1"/>
  <c r="G379" i="1"/>
  <c r="G159" i="1"/>
  <c r="G450" i="1"/>
  <c r="G251" i="1"/>
  <c r="G157" i="1"/>
  <c r="G360" i="1"/>
  <c r="G146" i="1"/>
  <c r="G451" i="1"/>
  <c r="G446" i="1"/>
  <c r="G121" i="1"/>
  <c r="G71" i="1"/>
  <c r="G258" i="1"/>
  <c r="G426" i="1"/>
  <c r="G104" i="1"/>
  <c r="G479" i="1"/>
  <c r="G43" i="1"/>
  <c r="G106" i="1"/>
  <c r="G189" i="1"/>
  <c r="G427" i="1"/>
  <c r="G433" i="1"/>
  <c r="G422" i="1"/>
  <c r="G374" i="1"/>
  <c r="G278" i="1"/>
  <c r="G186" i="1"/>
  <c r="G468" i="1"/>
  <c r="G469" i="1"/>
  <c r="G221" i="1"/>
  <c r="G160" i="1"/>
  <c r="G237" i="1"/>
  <c r="G475" i="1"/>
  <c r="G412" i="1"/>
  <c r="G60" i="1"/>
  <c r="G471" i="1"/>
  <c r="G222" i="1"/>
  <c r="G196" i="1"/>
  <c r="G124" i="1"/>
  <c r="G105" i="1"/>
  <c r="G173" i="1"/>
  <c r="G220" i="1"/>
  <c r="G351" i="1"/>
  <c r="G76" i="1"/>
  <c r="G84" i="1"/>
  <c r="G80" i="1"/>
  <c r="G394" i="1"/>
  <c r="G406" i="1"/>
  <c r="G367" i="1"/>
  <c r="G340" i="1"/>
  <c r="G434" i="1"/>
  <c r="G130" i="1"/>
  <c r="G147" i="1"/>
  <c r="G454" i="1"/>
  <c r="G418" i="1"/>
  <c r="G467" i="1"/>
  <c r="G359" i="1"/>
  <c r="G266" i="1"/>
  <c r="G248" i="1"/>
  <c r="G423" i="1"/>
  <c r="G58" i="1"/>
  <c r="G464" i="1"/>
  <c r="G233" i="1"/>
  <c r="G437" i="1"/>
  <c r="G323" i="1"/>
  <c r="G62" i="1"/>
  <c r="G68" i="1"/>
  <c r="G108" i="1"/>
  <c r="G283" i="1"/>
  <c r="G101" i="1"/>
  <c r="G324" i="1"/>
  <c r="G308" i="1"/>
  <c r="G59" i="1"/>
  <c r="G225" i="1"/>
  <c r="G254" i="1"/>
  <c r="G169" i="1"/>
  <c r="G429" i="1"/>
  <c r="G41" i="1"/>
  <c r="G190" i="1"/>
  <c r="G260" i="1"/>
  <c r="G93" i="1"/>
  <c r="G325" i="1"/>
  <c r="G195" i="1"/>
  <c r="G313" i="1"/>
  <c r="G298" i="1"/>
  <c r="G288" i="1"/>
  <c r="G289" i="1"/>
  <c r="G395" i="1"/>
  <c r="G281" i="1"/>
  <c r="G347" i="1"/>
  <c r="G219" i="1"/>
  <c r="G362" i="1"/>
  <c r="G326" i="1"/>
  <c r="G300" i="1"/>
  <c r="G123" i="1"/>
  <c r="G455" i="1"/>
  <c r="G337" i="1"/>
  <c r="G338" i="1"/>
  <c r="G309" i="1"/>
  <c r="G299" i="1"/>
  <c r="G377" i="1"/>
  <c r="G261" i="1"/>
  <c r="G396" i="1"/>
  <c r="G458" i="1"/>
  <c r="G335" i="1"/>
  <c r="G143" i="1"/>
  <c r="G240" i="1"/>
  <c r="G271" i="1"/>
  <c r="G459" i="1"/>
  <c r="G168" i="1"/>
  <c r="G352" i="1"/>
  <c r="G100" i="1"/>
  <c r="G98" i="1"/>
  <c r="G344" i="1"/>
  <c r="G79" i="1"/>
  <c r="G444" i="1"/>
  <c r="G383" i="1"/>
  <c r="G387" i="1"/>
  <c r="G376" i="1"/>
  <c r="G419" i="1"/>
  <c r="G334" i="1"/>
  <c r="G378" i="1"/>
  <c r="G164" i="1"/>
  <c r="G167" i="1"/>
  <c r="G484" i="1"/>
  <c r="G269" i="1"/>
  <c r="G485" i="1"/>
  <c r="G303" i="1"/>
  <c r="G293" i="1"/>
  <c r="G91" i="1"/>
  <c r="G151" i="1"/>
  <c r="G32" i="1"/>
  <c r="G243" i="1"/>
  <c r="G339" i="1"/>
  <c r="G465" i="1"/>
  <c r="G416" i="1"/>
  <c r="G249" i="1"/>
  <c r="G388" i="1"/>
  <c r="G461" i="1"/>
  <c r="G368" i="1"/>
  <c r="G327" i="1"/>
  <c r="G156" i="1"/>
  <c r="G207" i="1"/>
  <c r="G331" i="1"/>
  <c r="G149" i="1"/>
  <c r="G170" i="1"/>
  <c r="G191" i="1"/>
  <c r="G361" i="1"/>
  <c r="G424" i="1"/>
  <c r="G407" i="1"/>
  <c r="G319" i="1"/>
  <c r="G390" i="1"/>
  <c r="G432" i="1"/>
  <c r="G486" i="1"/>
  <c r="G452" i="1"/>
  <c r="G477" i="1"/>
  <c r="G301" i="1"/>
  <c r="G277" i="1"/>
  <c r="G321" i="1"/>
  <c r="G184" i="1"/>
  <c r="G181" i="1"/>
  <c r="G294" i="1"/>
  <c r="G370" i="1"/>
  <c r="G413" i="1"/>
  <c r="G172" i="1"/>
  <c r="G382" i="1"/>
  <c r="G126" i="1"/>
  <c r="G279" i="1"/>
  <c r="G72" i="1"/>
  <c r="G487" i="1"/>
  <c r="G199" i="1"/>
  <c r="G201" i="1"/>
  <c r="G345" i="1"/>
  <c r="G482" i="1"/>
  <c r="G211" i="1"/>
  <c r="G282" i="1"/>
  <c r="G109" i="1"/>
  <c r="G51" i="1"/>
  <c r="G61" i="1"/>
  <c r="G144" i="1"/>
  <c r="G336" i="1"/>
  <c r="G371" i="1"/>
  <c r="G284" i="1"/>
  <c r="G226" i="1"/>
  <c r="G391" i="1"/>
  <c r="G356" i="1"/>
  <c r="G332" i="1"/>
  <c r="G483" i="1"/>
  <c r="G153" i="1"/>
  <c r="G417" i="1"/>
  <c r="G229" i="1"/>
  <c r="G490" i="1"/>
  <c r="G39" i="1"/>
  <c r="G177" i="1"/>
  <c r="G302" i="1"/>
  <c r="G318" i="1"/>
  <c r="G402" i="1"/>
  <c r="G178" i="1"/>
  <c r="G197" i="1"/>
  <c r="G65" i="1"/>
  <c r="G430" i="1"/>
  <c r="G316" i="1"/>
  <c r="G264" i="1"/>
  <c r="G135" i="1"/>
  <c r="G174" i="1"/>
  <c r="G304" i="1"/>
  <c r="G372" i="1"/>
  <c r="G141" i="1"/>
  <c r="G350" i="1"/>
  <c r="G95" i="1"/>
  <c r="G187" i="1"/>
  <c r="G268" i="1"/>
  <c r="G166" i="1"/>
  <c r="G182" i="1"/>
  <c r="G46" i="1"/>
  <c r="G155" i="1"/>
  <c r="G139" i="1"/>
  <c r="G287" i="1"/>
  <c r="G346" i="1"/>
  <c r="G48" i="1"/>
  <c r="G438" i="1"/>
  <c r="G216" i="1"/>
  <c r="G306" i="1"/>
  <c r="G102" i="1"/>
  <c r="G408" i="1"/>
  <c r="G453" i="1"/>
  <c r="G165" i="1"/>
  <c r="G403" i="1"/>
  <c r="G171" i="1"/>
  <c r="G466" i="1"/>
  <c r="G176" i="1"/>
  <c r="G253" i="1"/>
  <c r="G385" i="1"/>
  <c r="G230" i="1"/>
  <c r="G185" i="1"/>
  <c r="G35" i="1"/>
  <c r="G399" i="1"/>
  <c r="G188" i="1"/>
  <c r="G357" i="1"/>
  <c r="G480" i="1"/>
  <c r="G69" i="1"/>
  <c r="G34" i="1"/>
  <c r="G119" i="1"/>
  <c r="G328" i="1"/>
  <c r="G138" i="1"/>
  <c r="G52" i="1"/>
  <c r="G404" i="1"/>
  <c r="G200" i="1"/>
  <c r="G366" i="1"/>
  <c r="G398" i="1"/>
  <c r="G414" i="1"/>
  <c r="H17" i="1" l="1"/>
  <c r="H462" i="1"/>
  <c r="H443" i="1"/>
  <c r="H397" i="1"/>
  <c r="H341" i="1"/>
  <c r="H246" i="1"/>
  <c r="H330" i="1"/>
  <c r="H410" i="1"/>
  <c r="H270" i="1"/>
  <c r="H292" i="1"/>
  <c r="H21" i="1"/>
  <c r="H472" i="1"/>
  <c r="H232" i="1"/>
  <c r="H209" i="1"/>
  <c r="H215" i="1"/>
  <c r="H488" i="1"/>
  <c r="H449" i="1"/>
  <c r="H136" i="1"/>
  <c r="H244" i="1"/>
  <c r="H463" i="1"/>
  <c r="H192" i="1"/>
  <c r="H274" i="1"/>
  <c r="H415" i="1"/>
  <c r="H457" i="1"/>
  <c r="H386" i="1"/>
  <c r="H180" i="1"/>
  <c r="H409" i="1"/>
  <c r="H431" i="1"/>
  <c r="H267" i="1"/>
  <c r="H285" i="1"/>
  <c r="H421" i="1"/>
  <c r="H473" i="1"/>
  <c r="H411" i="1"/>
  <c r="H474" i="1"/>
  <c r="H154" i="1"/>
  <c r="H441" i="1"/>
  <c r="H175" i="1"/>
  <c r="H162" i="1"/>
  <c r="H217" i="1"/>
  <c r="H355" i="1"/>
  <c r="H234" i="1"/>
  <c r="H365" i="1"/>
  <c r="H317" i="1"/>
  <c r="H315" i="1"/>
  <c r="H381" i="1"/>
  <c r="H194" i="1"/>
  <c r="H50" i="1"/>
  <c r="H379" i="1"/>
  <c r="H159" i="1"/>
  <c r="H15" i="1"/>
  <c r="H450" i="1"/>
  <c r="H157" i="1"/>
  <c r="H251" i="1"/>
  <c r="H360" i="1"/>
  <c r="H146" i="1"/>
  <c r="H451" i="1"/>
  <c r="H446" i="1"/>
  <c r="H121" i="1"/>
  <c r="H258" i="1"/>
  <c r="H426" i="1"/>
  <c r="H104" i="1"/>
  <c r="H479" i="1"/>
  <c r="H43" i="1"/>
  <c r="H106" i="1"/>
  <c r="H189" i="1"/>
  <c r="H427" i="1"/>
  <c r="H433" i="1"/>
  <c r="H422" i="1"/>
  <c r="H374" i="1"/>
  <c r="H278" i="1"/>
  <c r="H186" i="1"/>
  <c r="H468" i="1"/>
  <c r="H469" i="1"/>
  <c r="H221" i="1"/>
  <c r="H160" i="1"/>
  <c r="H237" i="1"/>
  <c r="H475" i="1"/>
  <c r="H412" i="1"/>
  <c r="H60" i="1"/>
  <c r="H471" i="1"/>
  <c r="H222" i="1"/>
  <c r="H196" i="1"/>
  <c r="H124" i="1"/>
  <c r="H105" i="1"/>
  <c r="H173" i="1"/>
  <c r="H220" i="1"/>
  <c r="H351" i="1"/>
  <c r="H76" i="1"/>
  <c r="H84" i="1"/>
  <c r="H80" i="1"/>
  <c r="H394" i="1"/>
  <c r="H406" i="1"/>
  <c r="H367" i="1"/>
  <c r="H340" i="1"/>
  <c r="H434" i="1"/>
  <c r="H130" i="1"/>
  <c r="H147" i="1"/>
  <c r="H454" i="1"/>
  <c r="H418" i="1"/>
  <c r="H467" i="1"/>
  <c r="H359" i="1"/>
  <c r="H266" i="1"/>
  <c r="H248" i="1"/>
  <c r="H423" i="1"/>
  <c r="H58" i="1"/>
  <c r="H464" i="1"/>
  <c r="H233" i="1"/>
  <c r="H437" i="1"/>
  <c r="H323" i="1"/>
  <c r="H62" i="1"/>
  <c r="H108" i="1"/>
  <c r="H68" i="1"/>
  <c r="H283" i="1"/>
  <c r="H22" i="1"/>
  <c r="H101" i="1"/>
  <c r="H324" i="1"/>
  <c r="H308" i="1"/>
  <c r="H225" i="1"/>
  <c r="H59" i="1"/>
  <c r="H254" i="1"/>
  <c r="H13" i="1"/>
  <c r="H169" i="1"/>
  <c r="H429" i="1"/>
  <c r="H41" i="1"/>
  <c r="H190" i="1"/>
  <c r="H260" i="1"/>
  <c r="H93" i="1"/>
  <c r="H325" i="1"/>
  <c r="H195" i="1"/>
  <c r="H313" i="1"/>
  <c r="H298" i="1"/>
  <c r="H288" i="1"/>
  <c r="H289" i="1"/>
  <c r="H395" i="1"/>
  <c r="H281" i="1"/>
  <c r="H347" i="1"/>
  <c r="H219" i="1"/>
  <c r="H362" i="1"/>
  <c r="H326" i="1"/>
  <c r="H300" i="1"/>
  <c r="H123" i="1"/>
  <c r="H455" i="1"/>
  <c r="H337" i="1"/>
  <c r="H338" i="1"/>
  <c r="H309" i="1"/>
  <c r="H299" i="1"/>
  <c r="H377" i="1"/>
  <c r="H261" i="1"/>
  <c r="H396" i="1"/>
  <c r="H458" i="1"/>
  <c r="H335" i="1"/>
  <c r="H143" i="1"/>
  <c r="H19" i="1"/>
  <c r="H240" i="1"/>
  <c r="H271" i="1"/>
  <c r="H459" i="1"/>
  <c r="H168" i="1"/>
  <c r="H352" i="1"/>
  <c r="H100" i="1"/>
  <c r="H98" i="1"/>
  <c r="H344" i="1"/>
  <c r="H79" i="1"/>
  <c r="H444" i="1"/>
  <c r="H383" i="1"/>
  <c r="H387" i="1"/>
  <c r="H376" i="1"/>
  <c r="H419" i="1"/>
  <c r="H334" i="1"/>
  <c r="H378" i="1"/>
  <c r="H164" i="1"/>
  <c r="H167" i="1"/>
  <c r="H484" i="1"/>
  <c r="H269" i="1"/>
  <c r="H485" i="1"/>
  <c r="H303" i="1"/>
  <c r="H293" i="1"/>
  <c r="H91" i="1"/>
  <c r="H151" i="1"/>
  <c r="H32" i="1"/>
  <c r="H243" i="1"/>
  <c r="H339" i="1"/>
  <c r="H465" i="1"/>
  <c r="H416" i="1"/>
  <c r="H249" i="1"/>
  <c r="H388" i="1"/>
  <c r="H461" i="1"/>
  <c r="H368" i="1"/>
  <c r="H327" i="1"/>
  <c r="H156" i="1"/>
  <c r="H207" i="1"/>
  <c r="H331" i="1"/>
  <c r="H149" i="1"/>
  <c r="H170" i="1"/>
  <c r="H191" i="1"/>
  <c r="H361" i="1"/>
  <c r="H424" i="1"/>
  <c r="H319" i="1"/>
  <c r="H407" i="1"/>
  <c r="H390" i="1"/>
  <c r="H432" i="1"/>
  <c r="H486" i="1"/>
  <c r="H452" i="1"/>
  <c r="H477" i="1"/>
  <c r="H301" i="1"/>
  <c r="H277" i="1"/>
  <c r="H11" i="1"/>
  <c r="H321" i="1"/>
  <c r="H184" i="1"/>
  <c r="H181" i="1"/>
  <c r="H294" i="1"/>
  <c r="H370" i="1"/>
  <c r="H413" i="1"/>
  <c r="H172" i="1"/>
  <c r="H382" i="1"/>
  <c r="H126" i="1"/>
  <c r="H279" i="1"/>
  <c r="H72" i="1"/>
  <c r="H487" i="1"/>
  <c r="H199" i="1"/>
  <c r="H201" i="1"/>
  <c r="H345" i="1"/>
  <c r="H482" i="1"/>
  <c r="H211" i="1"/>
  <c r="H109" i="1"/>
  <c r="H282" i="1"/>
  <c r="H51" i="1"/>
  <c r="H61" i="1"/>
  <c r="H144" i="1"/>
  <c r="H336" i="1"/>
  <c r="H371" i="1"/>
  <c r="H284" i="1"/>
  <c r="H226" i="1"/>
  <c r="H9" i="1"/>
  <c r="H16" i="1"/>
  <c r="H391" i="1"/>
  <c r="H356" i="1"/>
  <c r="H23" i="1"/>
  <c r="H332" i="1"/>
  <c r="H483" i="1"/>
  <c r="H153" i="1"/>
  <c r="H417" i="1"/>
  <c r="H229" i="1"/>
  <c r="H490" i="1"/>
  <c r="H39" i="1"/>
  <c r="H177" i="1"/>
  <c r="H302" i="1"/>
  <c r="H318" i="1"/>
  <c r="H402" i="1"/>
  <c r="H178" i="1"/>
  <c r="H197" i="1"/>
  <c r="H65" i="1"/>
  <c r="H430" i="1"/>
  <c r="H316" i="1"/>
  <c r="H264" i="1"/>
  <c r="H135" i="1"/>
  <c r="H174" i="1"/>
  <c r="H304" i="1"/>
  <c r="H372" i="1"/>
  <c r="H141" i="1"/>
  <c r="H350" i="1"/>
  <c r="H95" i="1"/>
  <c r="H268" i="1"/>
  <c r="H166" i="1"/>
  <c r="H187" i="1"/>
  <c r="H182" i="1"/>
  <c r="H46" i="1"/>
  <c r="H155" i="1"/>
  <c r="H139" i="1"/>
  <c r="H287" i="1"/>
  <c r="H346" i="1"/>
  <c r="H438" i="1"/>
  <c r="H216" i="1"/>
  <c r="H306" i="1"/>
  <c r="H102" i="1"/>
  <c r="H408" i="1"/>
  <c r="H453" i="1"/>
  <c r="H165" i="1"/>
  <c r="H403" i="1"/>
  <c r="H171" i="1"/>
  <c r="H466" i="1"/>
  <c r="H176" i="1"/>
  <c r="H253" i="1"/>
  <c r="H385" i="1"/>
  <c r="H230" i="1"/>
  <c r="H185" i="1"/>
  <c r="H35" i="1"/>
  <c r="H188" i="1"/>
  <c r="H399" i="1"/>
  <c r="H357" i="1"/>
  <c r="H480" i="1"/>
  <c r="H69" i="1"/>
  <c r="H34" i="1"/>
  <c r="H119" i="1"/>
  <c r="H328" i="1"/>
  <c r="H138" i="1"/>
  <c r="H52" i="1"/>
  <c r="H404" i="1"/>
  <c r="H200" i="1"/>
  <c r="H366" i="1"/>
  <c r="H398" i="1"/>
  <c r="H414" i="1"/>
  <c r="H218" i="1"/>
  <c r="H353" i="1"/>
  <c r="H117" i="1"/>
  <c r="H358" i="1"/>
  <c r="H314" i="1"/>
  <c r="H231" i="1"/>
  <c r="H373" i="1"/>
  <c r="H255" i="1"/>
  <c r="H96" i="1"/>
  <c r="H354" i="1"/>
  <c r="H57" i="1"/>
  <c r="H369" i="1"/>
  <c r="H333" i="1"/>
  <c r="H436" i="1"/>
  <c r="H115" i="1"/>
  <c r="H122" i="1"/>
  <c r="H445" i="1"/>
  <c r="H252" i="1"/>
  <c r="H291" i="1"/>
  <c r="H290" i="1"/>
  <c r="H63" i="1"/>
  <c r="H307" i="1"/>
  <c r="H420" i="1"/>
  <c r="H428" i="1"/>
  <c r="H380" i="1"/>
  <c r="H30" i="1"/>
  <c r="H447" i="1"/>
</calcChain>
</file>

<file path=xl/sharedStrings.xml><?xml version="1.0" encoding="utf-8"?>
<sst xmlns="http://schemas.openxmlformats.org/spreadsheetml/2006/main" count="2065" uniqueCount="799">
  <si>
    <t>Società</t>
  </si>
  <si>
    <t>Prov</t>
  </si>
  <si>
    <t>BR</t>
  </si>
  <si>
    <t>CH</t>
  </si>
  <si>
    <t>SA</t>
  </si>
  <si>
    <t>RA</t>
  </si>
  <si>
    <t>TOT</t>
  </si>
  <si>
    <t>Pos</t>
  </si>
  <si>
    <t>GE</t>
  </si>
  <si>
    <t>N. 
Gare</t>
  </si>
  <si>
    <t>LIGURIA</t>
  </si>
  <si>
    <t>PUGLIA</t>
  </si>
  <si>
    <t>FG</t>
  </si>
  <si>
    <t>CLASSIFICA INDIVIDUALE</t>
  </si>
  <si>
    <t>GR</t>
  </si>
  <si>
    <t>CAMPANIA</t>
  </si>
  <si>
    <t>SICILIA</t>
  </si>
  <si>
    <t>RG</t>
  </si>
  <si>
    <t>TE</t>
  </si>
  <si>
    <t>TO</t>
  </si>
  <si>
    <t>LE</t>
  </si>
  <si>
    <t>CT</t>
  </si>
  <si>
    <t>VE</t>
  </si>
  <si>
    <t>Cognome</t>
  </si>
  <si>
    <t>Nome</t>
  </si>
  <si>
    <t>SV</t>
  </si>
  <si>
    <t>NA</t>
  </si>
  <si>
    <t>LI</t>
  </si>
  <si>
    <t>RM</t>
  </si>
  <si>
    <t>MOLINARI</t>
  </si>
  <si>
    <t>LUIGI</t>
  </si>
  <si>
    <t>BELLA</t>
  </si>
  <si>
    <t>MARCO</t>
  </si>
  <si>
    <t>MULTARI</t>
  </si>
  <si>
    <t>GIUSEPPE</t>
  </si>
  <si>
    <t>MAURO</t>
  </si>
  <si>
    <t>GARZON</t>
  </si>
  <si>
    <t>LUCA</t>
  </si>
  <si>
    <t>VALVASSURA</t>
  </si>
  <si>
    <t>FERNANDO</t>
  </si>
  <si>
    <t>CARLO</t>
  </si>
  <si>
    <t>DIEGO</t>
  </si>
  <si>
    <t>CARPENTINO</t>
  </si>
  <si>
    <t>IGOR</t>
  </si>
  <si>
    <t>GIANLUIGI</t>
  </si>
  <si>
    <t>MICHELE</t>
  </si>
  <si>
    <t>PAOLO</t>
  </si>
  <si>
    <t>RAMIREZ</t>
  </si>
  <si>
    <t>OSCAR OMAR</t>
  </si>
  <si>
    <t>GORZIGLIA</t>
  </si>
  <si>
    <t>DOMENICO</t>
  </si>
  <si>
    <t>VITULANO</t>
  </si>
  <si>
    <t>RAIMONDO</t>
  </si>
  <si>
    <t>FEDERICO</t>
  </si>
  <si>
    <t>SCAVUZZO</t>
  </si>
  <si>
    <t>VITO</t>
  </si>
  <si>
    <t>GUGLIELMO</t>
  </si>
  <si>
    <t>FRANCESCO</t>
  </si>
  <si>
    <t>VISANI</t>
  </si>
  <si>
    <t>GIANPAOLO</t>
  </si>
  <si>
    <t>MEDA</t>
  </si>
  <si>
    <t>LNI SPOTORNO</t>
  </si>
  <si>
    <t>IPPOLITO</t>
  </si>
  <si>
    <t>SANTINO</t>
  </si>
  <si>
    <t>SPAM MULTEDO</t>
  </si>
  <si>
    <t>BERNARDIS</t>
  </si>
  <si>
    <t>BOERIO</t>
  </si>
  <si>
    <t>GIANNI</t>
  </si>
  <si>
    <t>MAGNINI</t>
  </si>
  <si>
    <t>ANGELO</t>
  </si>
  <si>
    <t>GIORGIO</t>
  </si>
  <si>
    <t>MUSANTE</t>
  </si>
  <si>
    <t>ROBERTO</t>
  </si>
  <si>
    <t>LNI SESTRI PONENTE</t>
  </si>
  <si>
    <t>PIERO</t>
  </si>
  <si>
    <t>FRANCO</t>
  </si>
  <si>
    <t>GIROMELLA</t>
  </si>
  <si>
    <t>UGO</t>
  </si>
  <si>
    <t>GIANLUCA</t>
  </si>
  <si>
    <t>MARIO</t>
  </si>
  <si>
    <t>ALESSIO</t>
  </si>
  <si>
    <t>BENINATO</t>
  </si>
  <si>
    <t>TIMOFTE</t>
  </si>
  <si>
    <t>MIHAI</t>
  </si>
  <si>
    <t>MASSIMO</t>
  </si>
  <si>
    <t>BATTAGLIA</t>
  </si>
  <si>
    <t>ROCCO</t>
  </si>
  <si>
    <t>CANALIS</t>
  </si>
  <si>
    <t>CARDONE</t>
  </si>
  <si>
    <t>GIANCARLO</t>
  </si>
  <si>
    <t>CIPOLLINA</t>
  </si>
  <si>
    <t>CALOGERO</t>
  </si>
  <si>
    <t>FABIO</t>
  </si>
  <si>
    <t>GIANFALDONE</t>
  </si>
  <si>
    <t>ALEX</t>
  </si>
  <si>
    <t>BARBIERI</t>
  </si>
  <si>
    <t>MORA</t>
  </si>
  <si>
    <t>DAVIDE</t>
  </si>
  <si>
    <t>SEGATO</t>
  </si>
  <si>
    <t>ANDREA</t>
  </si>
  <si>
    <t>LO TERZO</t>
  </si>
  <si>
    <t>IVANO</t>
  </si>
  <si>
    <t>PREDASSO</t>
  </si>
  <si>
    <t>MAURIZIO</t>
  </si>
  <si>
    <t>MAGNI</t>
  </si>
  <si>
    <t>TRAVERSO</t>
  </si>
  <si>
    <t>GIAMPAOLO</t>
  </si>
  <si>
    <t>CILIONE</t>
  </si>
  <si>
    <t>GIOVANNI</t>
  </si>
  <si>
    <t>TIBERTI</t>
  </si>
  <si>
    <t>MARINO</t>
  </si>
  <si>
    <t>SIFANNO</t>
  </si>
  <si>
    <t>BROCCHI</t>
  </si>
  <si>
    <t>NINO</t>
  </si>
  <si>
    <t>AMICI DEL MARE</t>
  </si>
  <si>
    <t>SEBASTIANO</t>
  </si>
  <si>
    <t>ALESSANDRO</t>
  </si>
  <si>
    <t>RUFFA</t>
  </si>
  <si>
    <t>NICOLA</t>
  </si>
  <si>
    <t>LAURIA</t>
  </si>
  <si>
    <t>SERRA</t>
  </si>
  <si>
    <t>MATTIUZZO</t>
  </si>
  <si>
    <t>CLAUDIO</t>
  </si>
  <si>
    <t>ANTONIO</t>
  </si>
  <si>
    <t>PENNAZIO</t>
  </si>
  <si>
    <t>ADRIANO</t>
  </si>
  <si>
    <t>TA</t>
  </si>
  <si>
    <t>GAROFALO</t>
  </si>
  <si>
    <t>CIRO</t>
  </si>
  <si>
    <t>VINCENZO</t>
  </si>
  <si>
    <t>D'ANTONIO</t>
  </si>
  <si>
    <t>PAGANO</t>
  </si>
  <si>
    <t>FABRIZIO</t>
  </si>
  <si>
    <t>RAFFONE</t>
  </si>
  <si>
    <t>DI DONNA</t>
  </si>
  <si>
    <t>BUONDONNO</t>
  </si>
  <si>
    <t>CASCONE</t>
  </si>
  <si>
    <t>FUMAROLA</t>
  </si>
  <si>
    <t>CARMELO</t>
  </si>
  <si>
    <t>CIRCOLO MARE VIVO TARANTO</t>
  </si>
  <si>
    <t>BA</t>
  </si>
  <si>
    <t>PASCULLO</t>
  </si>
  <si>
    <t>RAFFAELE</t>
  </si>
  <si>
    <t>D'ADDUZIO</t>
  </si>
  <si>
    <t>IVAN</t>
  </si>
  <si>
    <t>VALERIO</t>
  </si>
  <si>
    <t>LORENZO</t>
  </si>
  <si>
    <t>LUCIO</t>
  </si>
  <si>
    <t>VENIERO</t>
  </si>
  <si>
    <t>SR</t>
  </si>
  <si>
    <t>BRUNO</t>
  </si>
  <si>
    <t>TROVATO</t>
  </si>
  <si>
    <t>SALVATORE</t>
  </si>
  <si>
    <t>PULVIRENTI</t>
  </si>
  <si>
    <t>MATTEO</t>
  </si>
  <si>
    <t>SIMONE</t>
  </si>
  <si>
    <t>ROSARIO</t>
  </si>
  <si>
    <t>SANTO</t>
  </si>
  <si>
    <t>PATANE'</t>
  </si>
  <si>
    <t>GENNARO</t>
  </si>
  <si>
    <t>CASSARINO</t>
  </si>
  <si>
    <t>GUIDI</t>
  </si>
  <si>
    <t>DI STEFANO</t>
  </si>
  <si>
    <t>CAMERATA</t>
  </si>
  <si>
    <t>CHRISTIAN</t>
  </si>
  <si>
    <t>ANTONINO</t>
  </si>
  <si>
    <t>ME</t>
  </si>
  <si>
    <t>BARONE</t>
  </si>
  <si>
    <t>PIETRO</t>
  </si>
  <si>
    <t>STEFANO</t>
  </si>
  <si>
    <t>CALVO</t>
  </si>
  <si>
    <t>CANNIZZO</t>
  </si>
  <si>
    <t>DISTEFANO</t>
  </si>
  <si>
    <t>GENOVESE</t>
  </si>
  <si>
    <t>SENA</t>
  </si>
  <si>
    <t>MIRCO</t>
  </si>
  <si>
    <t>LIBRO</t>
  </si>
  <si>
    <t>DI VITA</t>
  </si>
  <si>
    <t>SUIZZO</t>
  </si>
  <si>
    <t>MANGIAMELI</t>
  </si>
  <si>
    <t>PIPPO</t>
  </si>
  <si>
    <t>ROMANO</t>
  </si>
  <si>
    <t>DI BELLA</t>
  </si>
  <si>
    <t>GIANFRANCO</t>
  </si>
  <si>
    <t>POLI</t>
  </si>
  <si>
    <t>NANI'</t>
  </si>
  <si>
    <t>BAGLIERI</t>
  </si>
  <si>
    <t>PETROLO</t>
  </si>
  <si>
    <t>SUGAMELI</t>
  </si>
  <si>
    <t>GELI</t>
  </si>
  <si>
    <t>IGNAZIO</t>
  </si>
  <si>
    <t>VITTORIO</t>
  </si>
  <si>
    <t>LEONE</t>
  </si>
  <si>
    <t>COCUZZA</t>
  </si>
  <si>
    <t>SALVO</t>
  </si>
  <si>
    <t>PAOLINO</t>
  </si>
  <si>
    <t>ASSENZA</t>
  </si>
  <si>
    <t>GALAZZO</t>
  </si>
  <si>
    <t>ALIANO</t>
  </si>
  <si>
    <t>GERRATANA</t>
  </si>
  <si>
    <t>PLUCHINO</t>
  </si>
  <si>
    <t>PUZZO</t>
  </si>
  <si>
    <t>GUASTELLA</t>
  </si>
  <si>
    <t>ESPOSITO</t>
  </si>
  <si>
    <t>DANIELE</t>
  </si>
  <si>
    <t>EMANUELE</t>
  </si>
  <si>
    <t>TUMINO</t>
  </si>
  <si>
    <t>GRAZIANO</t>
  </si>
  <si>
    <t>BOGGI</t>
  </si>
  <si>
    <t>PANTANI</t>
  </si>
  <si>
    <t>GIOGLI</t>
  </si>
  <si>
    <t>CASANOVI</t>
  </si>
  <si>
    <t>TONELLI</t>
  </si>
  <si>
    <t>MARTINO</t>
  </si>
  <si>
    <t>LAURENTI</t>
  </si>
  <si>
    <t>ZANOBINI</t>
  </si>
  <si>
    <t>DEL SOLDATO</t>
  </si>
  <si>
    <t>CAPITONI</t>
  </si>
  <si>
    <t>GIANFALDONI</t>
  </si>
  <si>
    <t>AMEDEI</t>
  </si>
  <si>
    <t>FRANCESCATO</t>
  </si>
  <si>
    <t>MORANDO</t>
  </si>
  <si>
    <t>LEONARDO</t>
  </si>
  <si>
    <t>COLLAVOLI</t>
  </si>
  <si>
    <t>SOTTILOTTA</t>
  </si>
  <si>
    <t>LA COLOMBAIA</t>
  </si>
  <si>
    <t>STELO</t>
  </si>
  <si>
    <t>SIGNORELLO</t>
  </si>
  <si>
    <t>FISH &amp; FURIOUS</t>
  </si>
  <si>
    <t>CPSD MULTEDO</t>
  </si>
  <si>
    <t>DOMENICO GIORGIO</t>
  </si>
  <si>
    <t>KR</t>
  </si>
  <si>
    <t>CALABRIA</t>
  </si>
  <si>
    <t>APSD SAN BENEDETTO</t>
  </si>
  <si>
    <t>CN SAMPIERDARENESE</t>
  </si>
  <si>
    <t>SPAD ARTICO</t>
  </si>
  <si>
    <t>CZ</t>
  </si>
  <si>
    <t>CLUB PESCA CERVIA</t>
  </si>
  <si>
    <t>MARLIN CLUB</t>
  </si>
  <si>
    <t>PA</t>
  </si>
  <si>
    <t>I PICCIOTTI PESCATORI</t>
  </si>
  <si>
    <t>IBLEA FISHING</t>
  </si>
  <si>
    <t>LENZA CLUB</t>
  </si>
  <si>
    <t>TEAM KADORA</t>
  </si>
  <si>
    <t>MEDITERRANEO FISHING</t>
  </si>
  <si>
    <t>KROTON TEAM</t>
  </si>
  <si>
    <t>L.N.I. COGOLETO G.D.P.</t>
  </si>
  <si>
    <t>LENZA ADRIATICA A.S.D.</t>
  </si>
  <si>
    <t>TORNADO A.S.D.</t>
  </si>
  <si>
    <t>NEW SPORT FISHING</t>
  </si>
  <si>
    <t>EMOZIONI BLU A.S.D.</t>
  </si>
  <si>
    <t>LEGA NAVALE ITALIANA SEZ POZZUOLI</t>
  </si>
  <si>
    <t>FOVEA FISHING CLUB A.S.D.</t>
  </si>
  <si>
    <t>PREDATOR TEAM A.S.D.</t>
  </si>
  <si>
    <t>HYRIA S.P.S.</t>
  </si>
  <si>
    <t>NOTO BAROCCA A.P.S.</t>
  </si>
  <si>
    <t>NAUTICA TARGIA A.S.D.</t>
  </si>
  <si>
    <t>C.A.P.O.</t>
  </si>
  <si>
    <t>I DELFINI AZZURRI A.P.S.</t>
  </si>
  <si>
    <t>TOSCANA</t>
  </si>
  <si>
    <t xml:space="preserve">SPS ARECHI VERET </t>
  </si>
  <si>
    <t>IL PORTICCIOLO PIOMBINO</t>
  </si>
  <si>
    <t>ASD TEAM BLUE MARLIN</t>
  </si>
  <si>
    <t>COPPA ITALIA DI PESCA CON CANNA DA RIVA 2021</t>
  </si>
  <si>
    <t>ANGLERS TEAM</t>
  </si>
  <si>
    <t>ASD SCICLITANA</t>
  </si>
  <si>
    <t>CANNISTI SMAL'S</t>
  </si>
  <si>
    <t>TEAM KINETIC SEA A.S.D.</t>
  </si>
  <si>
    <t>OMBRONE A.P.S.D.</t>
  </si>
  <si>
    <t>SPSD LO SQUALO</t>
  </si>
  <si>
    <t>ABRUZZO</t>
  </si>
  <si>
    <t>45 ° Trofeo Tornado</t>
  </si>
  <si>
    <t>19° Trofeo Spam</t>
  </si>
  <si>
    <t>AMO D'ORO</t>
  </si>
  <si>
    <t>LNI GE SESTRI PONENTE</t>
  </si>
  <si>
    <t>ASD UGES ESPERIA</t>
  </si>
  <si>
    <t>VERARDO</t>
  </si>
  <si>
    <t>MULTEDO CPSD</t>
  </si>
  <si>
    <t>NARDO</t>
  </si>
  <si>
    <t>EUFRASIA</t>
  </si>
  <si>
    <t>ASD PALMARESE</t>
  </si>
  <si>
    <t>CARUZZO</t>
  </si>
  <si>
    <t>RENZO</t>
  </si>
  <si>
    <t>TACCHINO</t>
  </si>
  <si>
    <t>AGOSTINO</t>
  </si>
  <si>
    <t xml:space="preserve">DI PRIMA </t>
  </si>
  <si>
    <t xml:space="preserve">CINTURA </t>
  </si>
  <si>
    <t xml:space="preserve">POGGI </t>
  </si>
  <si>
    <t xml:space="preserve">LUME </t>
  </si>
  <si>
    <t>TAGLIATI</t>
  </si>
  <si>
    <t>SORRENTINO</t>
  </si>
  <si>
    <t>DILIBERTO</t>
  </si>
  <si>
    <t xml:space="preserve">PIRASTO </t>
  </si>
  <si>
    <t xml:space="preserve">TASCHIN </t>
  </si>
  <si>
    <t xml:space="preserve">COLLARA' </t>
  </si>
  <si>
    <t>FRANZONE</t>
  </si>
  <si>
    <t xml:space="preserve">PROTO VITO </t>
  </si>
  <si>
    <t>TORRAZZA</t>
  </si>
  <si>
    <t xml:space="preserve">MASI </t>
  </si>
  <si>
    <t xml:space="preserve">NOEMI </t>
  </si>
  <si>
    <t>CAMPAGNOLI</t>
  </si>
  <si>
    <t xml:space="preserve">CANEPA </t>
  </si>
  <si>
    <t>FERDINANDO</t>
  </si>
  <si>
    <t xml:space="preserve">MARCHELLI </t>
  </si>
  <si>
    <t>Trofeo Grondona</t>
  </si>
  <si>
    <t>Trofeo CPSD Multedo</t>
  </si>
  <si>
    <t xml:space="preserve">ALESSIANI </t>
  </si>
  <si>
    <t>FIMA CHIAVARI</t>
  </si>
  <si>
    <t>FERRARI</t>
  </si>
  <si>
    <t>EDO</t>
  </si>
  <si>
    <t>4° Trofeo Grondona</t>
  </si>
  <si>
    <t>Trofeo Nessun Dorma</t>
  </si>
  <si>
    <t>LO SQUALO</t>
  </si>
  <si>
    <t>LA MESTRINA ASD</t>
  </si>
  <si>
    <t>SIANO</t>
  </si>
  <si>
    <t>D'AMBROSIO</t>
  </si>
  <si>
    <t>ILARIO</t>
  </si>
  <si>
    <t>CPS SANROCCO ASD</t>
  </si>
  <si>
    <t>FREDA</t>
  </si>
  <si>
    <t>FEDERICA</t>
  </si>
  <si>
    <t>RICCI</t>
  </si>
  <si>
    <t>LENZA FOLLONICHESE</t>
  </si>
  <si>
    <t>2° Trofeo del Tirreno</t>
  </si>
  <si>
    <t>Trofeo Costa Etrusca</t>
  </si>
  <si>
    <t>CAGIADA</t>
  </si>
  <si>
    <t>DELPHIS FISHING CLUB</t>
  </si>
  <si>
    <t>CAVALLINI</t>
  </si>
  <si>
    <t>CIRCOLO PESCA</t>
  </si>
  <si>
    <t>DIPAOLA</t>
  </si>
  <si>
    <t>TEODORO</t>
  </si>
  <si>
    <t>CACCIARI</t>
  </si>
  <si>
    <t>PUNTIROLI</t>
  </si>
  <si>
    <t>FIORNOVELLI</t>
  </si>
  <si>
    <t>MENGOZZI</t>
  </si>
  <si>
    <t>BELLINI</t>
  </si>
  <si>
    <t>PALLINI</t>
  </si>
  <si>
    <t>ALBERTO</t>
  </si>
  <si>
    <t>TESEO TESEI COOP SD</t>
  </si>
  <si>
    <t>SEPIC</t>
  </si>
  <si>
    <t>GUIDO</t>
  </si>
  <si>
    <t>ROSALBI</t>
  </si>
  <si>
    <t>CPS IL PORTICCIOLO</t>
  </si>
  <si>
    <t>VIRGILI</t>
  </si>
  <si>
    <t>BRIGANTINI</t>
  </si>
  <si>
    <t>RITA</t>
  </si>
  <si>
    <t>FALCHI</t>
  </si>
  <si>
    <t>TOGNI</t>
  </si>
  <si>
    <t>LUCIANO</t>
  </si>
  <si>
    <t>CAVARRETTA</t>
  </si>
  <si>
    <t>NIERI</t>
  </si>
  <si>
    <t>ENIO</t>
  </si>
  <si>
    <t>PECORINI</t>
  </si>
  <si>
    <t>CIANDRI</t>
  </si>
  <si>
    <t>MAGGINI</t>
  </si>
  <si>
    <t>TANI</t>
  </si>
  <si>
    <t>PEEBES</t>
  </si>
  <si>
    <t>FRANGIONI</t>
  </si>
  <si>
    <t>PACCIARDI</t>
  </si>
  <si>
    <t>MARZIA</t>
  </si>
  <si>
    <t>BARSACCHI</t>
  </si>
  <si>
    <t>SIRIO</t>
  </si>
  <si>
    <t>CRIVELLI</t>
  </si>
  <si>
    <t>MENCACCI</t>
  </si>
  <si>
    <t>PILU</t>
  </si>
  <si>
    <t>Trofeo Smal's</t>
  </si>
  <si>
    <t>21° Trofeo Arechi</t>
  </si>
  <si>
    <t>DI SIMONE</t>
  </si>
  <si>
    <t>ANIELLO</t>
  </si>
  <si>
    <t>GALLI</t>
  </si>
  <si>
    <t>CAZZATO</t>
  </si>
  <si>
    <t>MARINIELLO</t>
  </si>
  <si>
    <t>DI MATTEO</t>
  </si>
  <si>
    <t>SICIGNANO</t>
  </si>
  <si>
    <t>SIT</t>
  </si>
  <si>
    <t>CORVINO</t>
  </si>
  <si>
    <t>FISHING FOGGIA</t>
  </si>
  <si>
    <t>PETRACHI</t>
  </si>
  <si>
    <t>COPPOLA</t>
  </si>
  <si>
    <t>DE LISO</t>
  </si>
  <si>
    <t>CIRIELLO</t>
  </si>
  <si>
    <t>LNI POZZUOLI</t>
  </si>
  <si>
    <t>DE MARTINO</t>
  </si>
  <si>
    <t>DELFINI AZZURRI</t>
  </si>
  <si>
    <t>CANINO</t>
  </si>
  <si>
    <t>SGUEGLIO</t>
  </si>
  <si>
    <t>Coppa Natale 2018</t>
  </si>
  <si>
    <t>Ge</t>
  </si>
  <si>
    <t>14° Trofeo Amo D'Oro</t>
  </si>
  <si>
    <t>LACERENZA</t>
  </si>
  <si>
    <t>JACOPO</t>
  </si>
  <si>
    <t>DALLA BONA</t>
  </si>
  <si>
    <t>IACOVINO</t>
  </si>
  <si>
    <t>SCARPONI</t>
  </si>
  <si>
    <t xml:space="preserve">CN SAMPIERDARENESE </t>
  </si>
  <si>
    <t>BEN HADDOU</t>
  </si>
  <si>
    <t>KILENI</t>
  </si>
  <si>
    <t>GRASSI</t>
  </si>
  <si>
    <t>BRAMANI</t>
  </si>
  <si>
    <t>ROGOREDO 69 - IL GABBIANO</t>
  </si>
  <si>
    <t>GIUDETTI</t>
  </si>
  <si>
    <t>ARMANDO</t>
  </si>
  <si>
    <t>GRANATA</t>
  </si>
  <si>
    <t>ERMINIO</t>
  </si>
  <si>
    <t>LUPO</t>
  </si>
  <si>
    <t>ROGOREDO 84 - IL GABBIANO</t>
  </si>
  <si>
    <t>BOVA</t>
  </si>
  <si>
    <t>ZARCONE</t>
  </si>
  <si>
    <t>RICCARDO</t>
  </si>
  <si>
    <t>REGINA</t>
  </si>
  <si>
    <t>Memorial</t>
  </si>
  <si>
    <t>GALLELLI</t>
  </si>
  <si>
    <t>TEAM CARPICE ASD</t>
  </si>
  <si>
    <t>RIOLO</t>
  </si>
  <si>
    <t>TEAM FISHERMAN STORE</t>
  </si>
  <si>
    <t>FROIO</t>
  </si>
  <si>
    <t>UCCIALI FISHING TEAM</t>
  </si>
  <si>
    <t>MEGNA</t>
  </si>
  <si>
    <t>GIANCOTTI</t>
  </si>
  <si>
    <t>CA</t>
  </si>
  <si>
    <t>PULERA</t>
  </si>
  <si>
    <t xml:space="preserve">CIRCOLO MARE VIVO </t>
  </si>
  <si>
    <t>SAN BENEDETTO</t>
  </si>
  <si>
    <t>CIVALE</t>
  </si>
  <si>
    <t>GIAMA' FISHING CLUB</t>
  </si>
  <si>
    <t>TOSCANO</t>
  </si>
  <si>
    <t>MATTIA</t>
  </si>
  <si>
    <t>FACCIOLI</t>
  </si>
  <si>
    <t>DE LUCA</t>
  </si>
  <si>
    <t>BORELLO</t>
  </si>
  <si>
    <t>YACTHING KROTON CLUB</t>
  </si>
  <si>
    <t>FICARA</t>
  </si>
  <si>
    <t>TURANO</t>
  </si>
  <si>
    <t>CROTONE GDPS</t>
  </si>
  <si>
    <t>2° Trofeo Mediterraneo</t>
  </si>
  <si>
    <t>BONNICI</t>
  </si>
  <si>
    <t>VERDIRRAME</t>
  </si>
  <si>
    <t>CLUB C&amp;P</t>
  </si>
  <si>
    <t>CONSALVO</t>
  </si>
  <si>
    <t>APRILE</t>
  </si>
  <si>
    <t>AMODEI</t>
  </si>
  <si>
    <t>PISCIOTTA</t>
  </si>
  <si>
    <t>LEGGIO</t>
  </si>
  <si>
    <t>D'AMICO</t>
  </si>
  <si>
    <t>TRIGILIA</t>
  </si>
  <si>
    <t>D'IZZIA</t>
  </si>
  <si>
    <t>GREGORIO</t>
  </si>
  <si>
    <t>KULLOLLI</t>
  </si>
  <si>
    <t>BEKIM</t>
  </si>
  <si>
    <t>CAUSARANO</t>
  </si>
  <si>
    <t>FERLISI</t>
  </si>
  <si>
    <t>SICILIANO</t>
  </si>
  <si>
    <t>CARRINO</t>
  </si>
  <si>
    <t>MELI</t>
  </si>
  <si>
    <t>CILIA</t>
  </si>
  <si>
    <t>ASTA</t>
  </si>
  <si>
    <t>PICCIOTTI PESCATORI</t>
  </si>
  <si>
    <t>SOLARINO</t>
  </si>
  <si>
    <t>GAETANO</t>
  </si>
  <si>
    <t>SCIFO</t>
  </si>
  <si>
    <t>PICCITTO</t>
  </si>
  <si>
    <t>IACONO</t>
  </si>
  <si>
    <t>LOREFICE</t>
  </si>
  <si>
    <t>MANZELLA</t>
  </si>
  <si>
    <t>CAPPUCCIO</t>
  </si>
  <si>
    <t>SCRIBANO</t>
  </si>
  <si>
    <t>MARIA ASSUNTA</t>
  </si>
  <si>
    <t>SIMOLA</t>
  </si>
  <si>
    <t>LOPPARINI</t>
  </si>
  <si>
    <t>URRATA</t>
  </si>
  <si>
    <t>IUDICE</t>
  </si>
  <si>
    <t>SARACINO</t>
  </si>
  <si>
    <t>VIRGADAULA</t>
  </si>
  <si>
    <t>DENARO</t>
  </si>
  <si>
    <t>FORESTA</t>
  </si>
  <si>
    <t>Trofeo Fine Estate</t>
  </si>
  <si>
    <t>Trofeo Iblea Fishing</t>
  </si>
  <si>
    <t>DIGRANDI</t>
  </si>
  <si>
    <t>SPATARO</t>
  </si>
  <si>
    <t>LIGUANTI</t>
  </si>
  <si>
    <t>GIUNTA</t>
  </si>
  <si>
    <t>DEBORA</t>
  </si>
  <si>
    <t>VITTORIA FISHING ASD</t>
  </si>
  <si>
    <t>GRASSO</t>
  </si>
  <si>
    <t>CUCUZZELLA</t>
  </si>
  <si>
    <t>BIAGIO</t>
  </si>
  <si>
    <t>DI LORENZO</t>
  </si>
  <si>
    <t>CAMPO</t>
  </si>
  <si>
    <t>LAURETTA</t>
  </si>
  <si>
    <t>CARICATO</t>
  </si>
  <si>
    <t>GIANCLAUDIO</t>
  </si>
  <si>
    <t>GIONFRIDDO</t>
  </si>
  <si>
    <t>BRYAN</t>
  </si>
  <si>
    <t>GIARRATANA</t>
  </si>
  <si>
    <t>CRISCIONE</t>
  </si>
  <si>
    <t>OCCHIPINTI</t>
  </si>
  <si>
    <t>GIANMARCO</t>
  </si>
  <si>
    <t>MARTINA</t>
  </si>
  <si>
    <t>FILECCIA</t>
  </si>
  <si>
    <t>ADORNO</t>
  </si>
  <si>
    <t>FAILLA</t>
  </si>
  <si>
    <t>NICOLETTI</t>
  </si>
  <si>
    <t>GIAIMO</t>
  </si>
  <si>
    <t>VITALE</t>
  </si>
  <si>
    <t>DI CRISTINA</t>
  </si>
  <si>
    <t>TINDARO</t>
  </si>
  <si>
    <t>ZANGHI</t>
  </si>
  <si>
    <t>PORTUALI RAVENNA</t>
  </si>
  <si>
    <t>BIAGI</t>
  </si>
  <si>
    <t>CORMORANO MONDAVIO</t>
  </si>
  <si>
    <t>PU</t>
  </si>
  <si>
    <t>ANGELUCCI</t>
  </si>
  <si>
    <t>CHIAPPINI</t>
  </si>
  <si>
    <t>NICOLAS</t>
  </si>
  <si>
    <t>ASPD SAN BENEDETTO</t>
  </si>
  <si>
    <t>DI CIANO</t>
  </si>
  <si>
    <t>SECCHIAROLI</t>
  </si>
  <si>
    <t>ANGELICO</t>
  </si>
  <si>
    <t>COTELLESSA</t>
  </si>
  <si>
    <t>SCOPECE</t>
  </si>
  <si>
    <t>RINALDO</t>
  </si>
  <si>
    <t>FOVEA FISHING CLUB</t>
  </si>
  <si>
    <t>QUEVEDO</t>
  </si>
  <si>
    <t>TIZIANO</t>
  </si>
  <si>
    <t>EUGENI</t>
  </si>
  <si>
    <t>AP</t>
  </si>
  <si>
    <t>D'EUSANIO</t>
  </si>
  <si>
    <t>DI MASSIMO</t>
  </si>
  <si>
    <t>NICHOLAS</t>
  </si>
  <si>
    <t>FERRANTE</t>
  </si>
  <si>
    <t>PIPOLI</t>
  </si>
  <si>
    <t>BUONI</t>
  </si>
  <si>
    <t>MARINANGELI</t>
  </si>
  <si>
    <t>LNI CUPRAMARITTIMA</t>
  </si>
  <si>
    <t>24° Trofeo San Benedetto</t>
  </si>
  <si>
    <t>CIRINO CLAUDIO</t>
  </si>
  <si>
    <t>SPSD AMO D'ORO</t>
  </si>
  <si>
    <t>ROGOREDO 94</t>
  </si>
  <si>
    <t>IM</t>
  </si>
  <si>
    <t>LENZA SALENTINA ASD</t>
  </si>
  <si>
    <t>IL PALAMITO ASD</t>
  </si>
  <si>
    <t>GOLFO DEI POETI</t>
  </si>
  <si>
    <t>SP</t>
  </si>
  <si>
    <t>CRSC PORTUALI</t>
  </si>
  <si>
    <t>ADDATI</t>
  </si>
  <si>
    <t>AFELTRA</t>
  </si>
  <si>
    <t>LENZA STABIESE A.S.D.</t>
  </si>
  <si>
    <t>ARENA</t>
  </si>
  <si>
    <t>AURICCHIO</t>
  </si>
  <si>
    <t>AVARO</t>
  </si>
  <si>
    <t>FRANCOIS</t>
  </si>
  <si>
    <t>BACCHIANI</t>
  </si>
  <si>
    <t>BENE</t>
  </si>
  <si>
    <t>BERTONI</t>
  </si>
  <si>
    <t>CIRC. NAUTICO ILVA</t>
  </si>
  <si>
    <t>BIONDINO</t>
  </si>
  <si>
    <t>BITETTO</t>
  </si>
  <si>
    <t>BORDO</t>
  </si>
  <si>
    <t>ENRICO</t>
  </si>
  <si>
    <t>PRA' SAPELLO 1952 A.D.P.S.</t>
  </si>
  <si>
    <t>BRAMO</t>
  </si>
  <si>
    <t>BRUNETTI</t>
  </si>
  <si>
    <t>MUTTLEY TEAM A.S.D.</t>
  </si>
  <si>
    <t>BRUZZONE</t>
  </si>
  <si>
    <t>SANDRO</t>
  </si>
  <si>
    <t>A.S.D. PALMARESE</t>
  </si>
  <si>
    <t xml:space="preserve"> </t>
  </si>
  <si>
    <t>CALIENDO</t>
  </si>
  <si>
    <t>OTTAVIO</t>
  </si>
  <si>
    <t>BARRACUDA A.S.D.</t>
  </si>
  <si>
    <t>PAVIAN A.S.D.P.S.</t>
  </si>
  <si>
    <t>CAPPELLO</t>
  </si>
  <si>
    <t>CAPUANO</t>
  </si>
  <si>
    <t>CAPUZZIMATI</t>
  </si>
  <si>
    <t>COSIMO</t>
  </si>
  <si>
    <t>MARTIN PESCATORE FISHING TEAM ASD</t>
  </si>
  <si>
    <t>CARULLO</t>
  </si>
  <si>
    <t>PIERPAOLO</t>
  </si>
  <si>
    <t>CARUSO</t>
  </si>
  <si>
    <t>CASELLA</t>
  </si>
  <si>
    <t>CRISTIAN</t>
  </si>
  <si>
    <t>CERATTO FILIP</t>
  </si>
  <si>
    <t>CHIMISSO</t>
  </si>
  <si>
    <t>C.N. SAMPIERDARENESE S.D.P.</t>
  </si>
  <si>
    <t>COSTA</t>
  </si>
  <si>
    <t>CRISTIANO</t>
  </si>
  <si>
    <t>D'AMICIS</t>
  </si>
  <si>
    <t>VALERIANO</t>
  </si>
  <si>
    <t>D'ANDRIA</t>
  </si>
  <si>
    <t>DE CHIARA</t>
  </si>
  <si>
    <t>DE MAGGIO</t>
  </si>
  <si>
    <t>M.O.V.M. V. CIARAVOLO A.S.D</t>
  </si>
  <si>
    <t>DELLA ROCCA</t>
  </si>
  <si>
    <t>ETTORE</t>
  </si>
  <si>
    <t>DELL'ISOLA</t>
  </si>
  <si>
    <t>JAILSON FRANC</t>
  </si>
  <si>
    <t>DI DONATO</t>
  </si>
  <si>
    <t>DI LIBERTO</t>
  </si>
  <si>
    <t>DI MAIO</t>
  </si>
  <si>
    <t>DI PONZIO</t>
  </si>
  <si>
    <t>ESPOSTO</t>
  </si>
  <si>
    <t>PROFISHING MANFREDONIA A.S.D.</t>
  </si>
  <si>
    <t>FERRARA</t>
  </si>
  <si>
    <t>FREZZA</t>
  </si>
  <si>
    <t>FRULIO</t>
  </si>
  <si>
    <t>M.O.V.M. V. CIARAVOLO A.S.D.</t>
  </si>
  <si>
    <t>DONATO</t>
  </si>
  <si>
    <t>GALLIA</t>
  </si>
  <si>
    <t>GALLONE</t>
  </si>
  <si>
    <t>GERBI</t>
  </si>
  <si>
    <t>GIACOPELLO</t>
  </si>
  <si>
    <t>GABRIELE</t>
  </si>
  <si>
    <t>GIANNUSO</t>
  </si>
  <si>
    <t>GILARDI</t>
  </si>
  <si>
    <t>GIORDANO</t>
  </si>
  <si>
    <t>MI</t>
  </si>
  <si>
    <t>GRANITO</t>
  </si>
  <si>
    <t>ANDIAMO A PESCA A.S.D.</t>
  </si>
  <si>
    <t>IACONE</t>
  </si>
  <si>
    <t>IUSCO</t>
  </si>
  <si>
    <t>LAERA</t>
  </si>
  <si>
    <t>LATARTARA</t>
  </si>
  <si>
    <t>LINDURA</t>
  </si>
  <si>
    <t>LIONETTO</t>
  </si>
  <si>
    <t>LOCONTE</t>
  </si>
  <si>
    <t>MAGGIO</t>
  </si>
  <si>
    <t>EUGENIO</t>
  </si>
  <si>
    <t>GIULIANO</t>
  </si>
  <si>
    <t>L.N.I. GE SESTRI PONENTE A.S.D.</t>
  </si>
  <si>
    <t>MARCHESI</t>
  </si>
  <si>
    <t>ANGELO FRANCE</t>
  </si>
  <si>
    <t>MARRA</t>
  </si>
  <si>
    <t>PASQUALE</t>
  </si>
  <si>
    <t>MARTUCCI</t>
  </si>
  <si>
    <t>FELICE</t>
  </si>
  <si>
    <t>MARULLO</t>
  </si>
  <si>
    <t>MATTEO ANTONIO</t>
  </si>
  <si>
    <t>G.D.P. L.N.I. SPOTORNO</t>
  </si>
  <si>
    <t>MEO</t>
  </si>
  <si>
    <t>METRANGOLO</t>
  </si>
  <si>
    <t>MICCOLI</t>
  </si>
  <si>
    <t>DINO</t>
  </si>
  <si>
    <t>MILELLA</t>
  </si>
  <si>
    <t>MONTRONE</t>
  </si>
  <si>
    <t>DAVIDE  UMBERTO</t>
  </si>
  <si>
    <t>TOMMASO</t>
  </si>
  <si>
    <t>MOROSAN</t>
  </si>
  <si>
    <t>VIRGIL VASILE</t>
  </si>
  <si>
    <t>MOSCETTI</t>
  </si>
  <si>
    <t>ORSI</t>
  </si>
  <si>
    <t>PAESANO</t>
  </si>
  <si>
    <t>PALAZZO</t>
  </si>
  <si>
    <t>PALOMBA</t>
  </si>
  <si>
    <t>ELISABETTA</t>
  </si>
  <si>
    <t>PARISE</t>
  </si>
  <si>
    <t>PIZZIGALLO</t>
  </si>
  <si>
    <t>POLIDORI</t>
  </si>
  <si>
    <t>GUERRINO</t>
  </si>
  <si>
    <t>SAVERIO</t>
  </si>
  <si>
    <t>PRIFTI</t>
  </si>
  <si>
    <t>BLEDAR</t>
  </si>
  <si>
    <t>PROTO</t>
  </si>
  <si>
    <t>VITO PAOLO</t>
  </si>
  <si>
    <t>PUGGIONI</t>
  </si>
  <si>
    <t>RANIERI</t>
  </si>
  <si>
    <t>GIAMMARIA</t>
  </si>
  <si>
    <t>RANNI</t>
  </si>
  <si>
    <t>REGINELLI</t>
  </si>
  <si>
    <t>RISTANI</t>
  </si>
  <si>
    <t>RIZZO</t>
  </si>
  <si>
    <t>ROMINO</t>
  </si>
  <si>
    <t>DANTE</t>
  </si>
  <si>
    <t>ROSELLI</t>
  </si>
  <si>
    <t>ROSSANO</t>
  </si>
  <si>
    <t>RUGGIERO</t>
  </si>
  <si>
    <t>AMICI DEL MARE A.S.D.</t>
  </si>
  <si>
    <t>SANGERMANO</t>
  </si>
  <si>
    <t>CANNA DA RIVA A.S.D.</t>
  </si>
  <si>
    <t>SANSOLDO</t>
  </si>
  <si>
    <t>SERGIO</t>
  </si>
  <si>
    <t>SCARNERA</t>
  </si>
  <si>
    <t>SCIOLI</t>
  </si>
  <si>
    <t>SILVERII</t>
  </si>
  <si>
    <t>SORVILLO</t>
  </si>
  <si>
    <t>TALIENTI</t>
  </si>
  <si>
    <t>TESTA</t>
  </si>
  <si>
    <t>TRAMACERE</t>
  </si>
  <si>
    <t>TULLIO</t>
  </si>
  <si>
    <t>VALENTINI</t>
  </si>
  <si>
    <t>EMILIO</t>
  </si>
  <si>
    <t>VANZOLINI</t>
  </si>
  <si>
    <t>MICHELANGELO</t>
  </si>
  <si>
    <t>VOZZA</t>
  </si>
  <si>
    <t>ZAGARELLA</t>
  </si>
  <si>
    <t>ELORO SURFCASTING A.S.D.</t>
  </si>
  <si>
    <t>ZEFFIRO</t>
  </si>
  <si>
    <t>SILVIANO</t>
  </si>
  <si>
    <t>IACOPO</t>
  </si>
  <si>
    <t>CAMPIONI  DEI  TROFEI</t>
  </si>
  <si>
    <t>NOTO BAROCCA</t>
  </si>
  <si>
    <t>VITTORIA FISHING</t>
  </si>
  <si>
    <t>BOLOGNI</t>
  </si>
  <si>
    <t>FARGIONE</t>
  </si>
  <si>
    <t>LUISA</t>
  </si>
  <si>
    <t>CUNSOLO</t>
  </si>
  <si>
    <t>MISTA</t>
  </si>
  <si>
    <t>SALERNO</t>
  </si>
  <si>
    <t>FIRICANO</t>
  </si>
  <si>
    <t>ATTARDO</t>
  </si>
  <si>
    <t>BIG FISH</t>
  </si>
  <si>
    <t>AG</t>
  </si>
  <si>
    <t>MOSCHIERA</t>
  </si>
  <si>
    <t>FILIA</t>
  </si>
  <si>
    <t>CHIARANDA'</t>
  </si>
  <si>
    <t>CASCHETTO</t>
  </si>
  <si>
    <t>BADALUCO</t>
  </si>
  <si>
    <t>TP</t>
  </si>
  <si>
    <t>CARRIGLIO</t>
  </si>
  <si>
    <t>ALCAMO</t>
  </si>
  <si>
    <t>BRINCH</t>
  </si>
  <si>
    <t>NICITA</t>
  </si>
  <si>
    <t>TRIGILA</t>
  </si>
  <si>
    <t>SUDANO</t>
  </si>
  <si>
    <t>LOMBARDO</t>
  </si>
  <si>
    <t>RANNISI</t>
  </si>
  <si>
    <t>CONTARINI</t>
  </si>
  <si>
    <t>FISICHELLA</t>
  </si>
  <si>
    <t>RED FISH GARBOLINO</t>
  </si>
  <si>
    <t>CIALFI</t>
  </si>
  <si>
    <t>CALABRESE</t>
  </si>
  <si>
    <t>LENZA CLUB COLMIC</t>
  </si>
  <si>
    <t>RODI</t>
  </si>
  <si>
    <t>INSABELLA</t>
  </si>
  <si>
    <t>MIRABELLA</t>
  </si>
  <si>
    <t>CAMPAILLA</t>
  </si>
  <si>
    <t>GIUSPPE</t>
  </si>
  <si>
    <t>BLANCO</t>
  </si>
  <si>
    <t>PROIETTO</t>
  </si>
  <si>
    <t>RUSSO</t>
  </si>
  <si>
    <t>MANDALA'</t>
  </si>
  <si>
    <t>DILORENZO</t>
  </si>
  <si>
    <t>PIERLUCA</t>
  </si>
  <si>
    <t>GIUSTO</t>
  </si>
  <si>
    <t>23° Trofeo San Benedetto</t>
  </si>
  <si>
    <t>FARINELLI</t>
  </si>
  <si>
    <t>FIORINI</t>
  </si>
  <si>
    <t>CASOLLA</t>
  </si>
  <si>
    <t>MIRKO</t>
  </si>
  <si>
    <t>OCCHIOCUPO</t>
  </si>
  <si>
    <t>FORTUNA</t>
  </si>
  <si>
    <t>A.S.D. CLUB PESCA CERVIA</t>
  </si>
  <si>
    <t>C.S.R.C. PORTUALI RAVENNA S.D.</t>
  </si>
  <si>
    <t>G.P.S. SAN ROCCO A.S.D.</t>
  </si>
  <si>
    <t>S.P.S.D. ARECHI SALERNO - VERET</t>
  </si>
  <si>
    <t>A.P.S.D. SAN BENEDETTO - COLMIC</t>
  </si>
  <si>
    <t>A.S.D. GPS LO SQUALO</t>
  </si>
  <si>
    <t>A.S.D. TEAM KINETIC SEA</t>
  </si>
  <si>
    <t>A.S.D. PESCATORI MARE ADRIATICO</t>
  </si>
  <si>
    <t>A.S.D. TERAMO SPINNNG</t>
  </si>
  <si>
    <t>FOVEA FISHING FOGGIA</t>
  </si>
  <si>
    <t>Pubblicata il 26 ottobre 2021</t>
  </si>
  <si>
    <t>LNI SEZ POZZUOLI ASD</t>
  </si>
  <si>
    <t>PANICONI</t>
  </si>
  <si>
    <t>LATINA CASTING CLUB</t>
  </si>
  <si>
    <t>LT</t>
  </si>
  <si>
    <t>DEL VECCHIO</t>
  </si>
  <si>
    <t>CARMINE</t>
  </si>
  <si>
    <t>MIZZONI</t>
  </si>
  <si>
    <t>FISHING CLUB LEPINI A.S.D.</t>
  </si>
  <si>
    <t>FR</t>
  </si>
  <si>
    <t>INCELLI</t>
  </si>
  <si>
    <t>SURFCASTING FROSINONE N.O.</t>
  </si>
  <si>
    <t>D'ANGELO</t>
  </si>
  <si>
    <t>LA LIBERA A.S.D.</t>
  </si>
  <si>
    <t>PROIETTI</t>
  </si>
  <si>
    <t>SURFCASTING FONDI A.S.D.</t>
  </si>
  <si>
    <t>PASCHIA</t>
  </si>
  <si>
    <t>ION VALENTIN</t>
  </si>
  <si>
    <t>BLACK MAMBA A.S.D.</t>
  </si>
  <si>
    <t>CE</t>
  </si>
  <si>
    <t>TVRDIC</t>
  </si>
  <si>
    <t>KATARINA</t>
  </si>
  <si>
    <t>SABAUDIA SURFCASTING A.S.D.</t>
  </si>
  <si>
    <t>MAIOCCHETTI</t>
  </si>
  <si>
    <t>MICHELI</t>
  </si>
  <si>
    <t>LENZA FRUSINATE A.D.S.</t>
  </si>
  <si>
    <t>SANKOWSKY</t>
  </si>
  <si>
    <t xml:space="preserve">LENZA FRUSINATE A.D.S. </t>
  </si>
  <si>
    <t>CAPONE</t>
  </si>
  <si>
    <t>CISTERNA DI LATINA A.D.P.S.</t>
  </si>
  <si>
    <t>BALDASSARRE</t>
  </si>
  <si>
    <t>D'ALISE</t>
  </si>
  <si>
    <t>MARE NOSTRUM 2011 A.S.D.</t>
  </si>
  <si>
    <t>CIANO</t>
  </si>
  <si>
    <t>PERLA DEL TIRRENO FORMIA A.S.D.</t>
  </si>
  <si>
    <t xml:space="preserve">CISTERNA DI LATINA A.D.P.S. </t>
  </si>
  <si>
    <t>LAZIO</t>
  </si>
  <si>
    <t>Trofeo Città di Formia</t>
  </si>
  <si>
    <t xml:space="preserve">        RIPESCAGGI</t>
  </si>
  <si>
    <t xml:space="preserve">        TERMINE RIPESCAGGI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</si>
</sst>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trike/>
      <sz val="11"/>
      <color theme="3" tint="-0.499984740745262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140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4" tint="-0.499984740745262"/>
      </top>
      <bottom/>
      <diagonal/>
    </border>
    <border>
      <left/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/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/>
      <diagonal/>
    </border>
    <border>
      <left style="medium">
        <color theme="3" tint="-0.249977111117893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4" tint="-0.499984740745262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3" tint="-0.249977111117893"/>
      </right>
      <top style="medium">
        <color theme="4" tint="-0.499984740745262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-0.249977111117893"/>
      </left>
      <right/>
      <top/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 style="medium">
        <color theme="4" tint="-0.499984740745262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4" tint="-0.499984740745262"/>
      </right>
      <top/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4" tint="-0.499984740745262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4" tint="-0.499984740745262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medium">
        <color theme="3" tint="-0.24997711111789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3" tint="-0.249977111117893"/>
      </bottom>
      <diagonal/>
    </border>
    <border>
      <left style="thin">
        <color indexed="64"/>
      </left>
      <right/>
      <top/>
      <bottom style="thin">
        <color theme="3" tint="-0.249977111117893"/>
      </bottom>
      <diagonal/>
    </border>
    <border>
      <left/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 style="thin">
        <color indexed="64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/>
      <top style="thin">
        <color theme="3" tint="-0.249977111117893"/>
      </top>
      <bottom style="thin">
        <color indexed="64"/>
      </bottom>
      <diagonal/>
    </border>
    <border>
      <left style="medium">
        <color indexed="64"/>
      </left>
      <right/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indexed="64"/>
      </left>
      <right style="medium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indexed="64"/>
      </right>
      <top style="medium">
        <color indexed="64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/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3" tint="-0.249977111117893"/>
      </bottom>
      <diagonal/>
    </border>
    <border>
      <left/>
      <right style="thin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theme="1" tint="4.9989318521683403E-2"/>
      </left>
      <right style="medium">
        <color indexed="64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3" tint="-0.249977111117893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3" tint="-0.249977111117893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3" tint="-0.249977111117893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3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1" tint="4.9989318521683403E-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/>
      <bottom/>
      <diagonal/>
    </border>
    <border>
      <left/>
      <right style="medium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-0.249977111117893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4" tint="-0.499984740745262"/>
      </left>
      <right/>
      <top/>
      <bottom style="thin">
        <color theme="3" tint="-0.249977111117893"/>
      </bottom>
      <diagonal/>
    </border>
    <border>
      <left style="thin">
        <color theme="4" tint="-0.499984740745262"/>
      </left>
      <right/>
      <top style="thin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77111117893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/>
      <bottom style="thin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3" tint="-0.249977111117893"/>
      </left>
      <right/>
      <top style="thin">
        <color theme="3" tint="-0.249977111117893"/>
      </top>
      <bottom style="thin">
        <color theme="1" tint="4.9989318521683403E-2"/>
      </bottom>
      <diagonal/>
    </border>
    <border>
      <left style="medium">
        <color theme="3" tint="-0.249977111117893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3" tint="-0.249977111117893"/>
      </left>
      <right/>
      <top style="thin">
        <color theme="1" tint="4.9989318521683403E-2"/>
      </top>
      <bottom/>
      <diagonal/>
    </border>
    <border>
      <left style="medium">
        <color theme="3" tint="-0.249977111117893"/>
      </left>
      <right/>
      <top style="thin">
        <color theme="1" tint="4.9989318521683403E-2"/>
      </top>
      <bottom style="thin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1" tint="4.9989318521683403E-2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3" tint="-0.249977111117893"/>
      </left>
      <right style="medium">
        <color indexed="64"/>
      </right>
      <top style="thin">
        <color theme="3" tint="-0.249977111117893"/>
      </top>
      <bottom style="thin">
        <color theme="3" tint="-0.249977111117893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74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 applyFill="1" applyProtection="1">
      <protection locked="0"/>
    </xf>
    <xf numFmtId="0" fontId="12" fillId="0" borderId="0" xfId="0" applyFont="1"/>
    <xf numFmtId="0" fontId="13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/>
    <xf numFmtId="0" fontId="0" fillId="0" borderId="0" xfId="0" applyFont="1"/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11" fillId="0" borderId="29" xfId="0" applyNumberFormat="1" applyFont="1" applyFill="1" applyBorder="1" applyAlignment="1" applyProtection="1">
      <alignment horizontal="center" vertical="center"/>
      <protection locked="0"/>
    </xf>
    <xf numFmtId="0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4" borderId="0" xfId="0" applyFont="1" applyFill="1" applyBorder="1"/>
    <xf numFmtId="0" fontId="12" fillId="0" borderId="0" xfId="0" applyFont="1" applyFill="1"/>
    <xf numFmtId="0" fontId="5" fillId="0" borderId="0" xfId="0" applyFont="1" applyFill="1"/>
    <xf numFmtId="0" fontId="11" fillId="0" borderId="7" xfId="0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 applyProtection="1">
      <alignment horizontal="center"/>
      <protection locked="0"/>
    </xf>
    <xf numFmtId="0" fontId="18" fillId="5" borderId="25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 wrapText="1"/>
    </xf>
    <xf numFmtId="14" fontId="6" fillId="5" borderId="69" xfId="0" applyNumberFormat="1" applyFont="1" applyFill="1" applyBorder="1" applyAlignment="1">
      <alignment horizontal="center" vertical="center" wrapText="1"/>
    </xf>
    <xf numFmtId="14" fontId="6" fillId="5" borderId="70" xfId="0" applyNumberFormat="1" applyFont="1" applyFill="1" applyBorder="1" applyAlignment="1">
      <alignment horizontal="center" vertical="center" wrapText="1"/>
    </xf>
    <xf numFmtId="14" fontId="6" fillId="5" borderId="71" xfId="0" applyNumberFormat="1" applyFont="1" applyFill="1" applyBorder="1" applyAlignment="1">
      <alignment horizontal="center" vertical="center" wrapText="1"/>
    </xf>
    <xf numFmtId="4" fontId="12" fillId="5" borderId="13" xfId="0" applyNumberFormat="1" applyFont="1" applyFill="1" applyBorder="1"/>
    <xf numFmtId="4" fontId="12" fillId="5" borderId="25" xfId="0" applyNumberFormat="1" applyFont="1" applyFill="1" applyBorder="1"/>
    <xf numFmtId="4" fontId="12" fillId="5" borderId="4" xfId="0" applyNumberFormat="1" applyFont="1" applyFill="1" applyBorder="1"/>
    <xf numFmtId="4" fontId="12" fillId="5" borderId="15" xfId="0" applyNumberFormat="1" applyFont="1" applyFill="1" applyBorder="1"/>
    <xf numFmtId="4" fontId="12" fillId="5" borderId="16" xfId="0" applyNumberFormat="1" applyFont="1" applyFill="1" applyBorder="1"/>
    <xf numFmtId="4" fontId="12" fillId="5" borderId="5" xfId="0" applyNumberFormat="1" applyFont="1" applyFill="1" applyBorder="1"/>
    <xf numFmtId="4" fontId="12" fillId="5" borderId="20" xfId="0" applyNumberFormat="1" applyFont="1" applyFill="1" applyBorder="1"/>
    <xf numFmtId="4" fontId="12" fillId="5" borderId="7" xfId="0" applyNumberFormat="1" applyFont="1" applyFill="1" applyBorder="1"/>
    <xf numFmtId="0" fontId="18" fillId="5" borderId="3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14" fontId="6" fillId="5" borderId="22" xfId="0" applyNumberFormat="1" applyFont="1" applyFill="1" applyBorder="1" applyAlignment="1">
      <alignment horizontal="center" vertical="center" wrapText="1"/>
    </xf>
    <xf numFmtId="14" fontId="6" fillId="5" borderId="23" xfId="0" applyNumberFormat="1" applyFont="1" applyFill="1" applyBorder="1" applyAlignment="1">
      <alignment horizontal="center" vertical="center" wrapText="1"/>
    </xf>
    <xf numFmtId="4" fontId="12" fillId="5" borderId="35" xfId="0" applyNumberFormat="1" applyFont="1" applyFill="1" applyBorder="1"/>
    <xf numFmtId="0" fontId="18" fillId="0" borderId="5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14" fontId="6" fillId="0" borderId="45" xfId="0" applyNumberFormat="1" applyFont="1" applyFill="1" applyBorder="1" applyAlignment="1">
      <alignment horizontal="center" vertical="center" wrapText="1"/>
    </xf>
    <xf numFmtId="14" fontId="6" fillId="0" borderId="52" xfId="0" applyNumberFormat="1" applyFont="1" applyFill="1" applyBorder="1" applyAlignment="1">
      <alignment horizontal="center" vertical="center" wrapText="1"/>
    </xf>
    <xf numFmtId="4" fontId="12" fillId="0" borderId="47" xfId="0" applyNumberFormat="1" applyFont="1" applyFill="1" applyBorder="1"/>
    <xf numFmtId="4" fontId="12" fillId="0" borderId="48" xfId="0" applyNumberFormat="1" applyFont="1" applyFill="1" applyBorder="1"/>
    <xf numFmtId="0" fontId="6" fillId="0" borderId="66" xfId="0" applyFont="1" applyFill="1" applyBorder="1" applyAlignment="1">
      <alignment horizontal="center" vertical="center"/>
    </xf>
    <xf numFmtId="4" fontId="12" fillId="0" borderId="20" xfId="0" applyNumberFormat="1" applyFont="1" applyFill="1" applyBorder="1"/>
    <xf numFmtId="4" fontId="12" fillId="0" borderId="4" xfId="0" applyNumberFormat="1" applyFont="1" applyFill="1" applyBorder="1"/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4" fontId="6" fillId="0" borderId="26" xfId="0" applyNumberFormat="1" applyFont="1" applyFill="1" applyBorder="1" applyAlignment="1">
      <alignment horizontal="center" vertical="center" wrapText="1"/>
    </xf>
    <xf numFmtId="14" fontId="6" fillId="0" borderId="27" xfId="0" applyNumberFormat="1" applyFont="1" applyFill="1" applyBorder="1" applyAlignment="1">
      <alignment horizontal="center" vertical="center" wrapText="1"/>
    </xf>
    <xf numFmtId="14" fontId="6" fillId="0" borderId="18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/>
    <xf numFmtId="4" fontId="12" fillId="0" borderId="6" xfId="0" applyNumberFormat="1" applyFont="1" applyFill="1" applyBorder="1"/>
    <xf numFmtId="4" fontId="12" fillId="0" borderId="17" xfId="0" applyNumberFormat="1" applyFont="1" applyFill="1" applyBorder="1"/>
    <xf numFmtId="4" fontId="12" fillId="0" borderId="15" xfId="0" applyNumberFormat="1" applyFont="1" applyFill="1" applyBorder="1"/>
    <xf numFmtId="4" fontId="12" fillId="0" borderId="7" xfId="0" applyNumberFormat="1" applyFont="1" applyFill="1" applyBorder="1"/>
    <xf numFmtId="4" fontId="12" fillId="0" borderId="19" xfId="0" applyNumberFormat="1" applyFont="1" applyFill="1" applyBorder="1"/>
    <xf numFmtId="0" fontId="0" fillId="0" borderId="15" xfId="0" applyFont="1" applyFill="1" applyBorder="1"/>
    <xf numFmtId="4" fontId="12" fillId="0" borderId="5" xfId="0" applyNumberFormat="1" applyFont="1" applyFill="1" applyBorder="1"/>
    <xf numFmtId="0" fontId="2" fillId="0" borderId="3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/>
    <xf numFmtId="4" fontId="12" fillId="0" borderId="11" xfId="0" applyNumberFormat="1" applyFont="1" applyFill="1" applyBorder="1"/>
    <xf numFmtId="4" fontId="4" fillId="6" borderId="78" xfId="0" applyNumberFormat="1" applyFont="1" applyFill="1" applyBorder="1" applyAlignment="1">
      <alignment horizontal="center" vertical="center"/>
    </xf>
    <xf numFmtId="4" fontId="4" fillId="6" borderId="79" xfId="0" applyNumberFormat="1" applyFont="1" applyFill="1" applyBorder="1" applyAlignment="1">
      <alignment horizontal="center" vertical="center"/>
    </xf>
    <xf numFmtId="4" fontId="12" fillId="5" borderId="11" xfId="0" applyNumberFormat="1" applyFont="1" applyFill="1" applyBorder="1"/>
    <xf numFmtId="4" fontId="12" fillId="5" borderId="81" xfId="0" applyNumberFormat="1" applyFont="1" applyFill="1" applyBorder="1"/>
    <xf numFmtId="4" fontId="12" fillId="5" borderId="82" xfId="0" applyNumberFormat="1" applyFont="1" applyFill="1" applyBorder="1"/>
    <xf numFmtId="4" fontId="12" fillId="0" borderId="83" xfId="0" applyNumberFormat="1" applyFont="1" applyFill="1" applyBorder="1"/>
    <xf numFmtId="4" fontId="12" fillId="0" borderId="84" xfId="0" applyNumberFormat="1" applyFont="1" applyFill="1" applyBorder="1"/>
    <xf numFmtId="4" fontId="12" fillId="0" borderId="80" xfId="0" applyNumberFormat="1" applyFont="1" applyFill="1" applyBorder="1"/>
    <xf numFmtId="4" fontId="12" fillId="0" borderId="81" xfId="0" applyNumberFormat="1" applyFont="1" applyFill="1" applyBorder="1"/>
    <xf numFmtId="0" fontId="0" fillId="0" borderId="81" xfId="0" applyFont="1" applyFill="1" applyBorder="1"/>
    <xf numFmtId="4" fontId="12" fillId="0" borderId="85" xfId="0" applyNumberFormat="1" applyFont="1" applyFill="1" applyBorder="1"/>
    <xf numFmtId="4" fontId="12" fillId="0" borderId="86" xfId="0" applyNumberFormat="1" applyFont="1" applyFill="1" applyBorder="1"/>
    <xf numFmtId="4" fontId="12" fillId="0" borderId="87" xfId="0" applyNumberFormat="1" applyFont="1" applyFill="1" applyBorder="1"/>
    <xf numFmtId="4" fontId="12" fillId="0" borderId="88" xfId="0" applyNumberFormat="1" applyFont="1" applyFill="1" applyBorder="1"/>
    <xf numFmtId="4" fontId="12" fillId="0" borderId="89" xfId="0" applyNumberFormat="1" applyFont="1" applyFill="1" applyBorder="1"/>
    <xf numFmtId="4" fontId="12" fillId="0" borderId="90" xfId="0" applyNumberFormat="1" applyFont="1" applyFill="1" applyBorder="1"/>
    <xf numFmtId="4" fontId="12" fillId="0" borderId="91" xfId="0" applyNumberFormat="1" applyFont="1" applyFill="1" applyBorder="1"/>
    <xf numFmtId="4" fontId="12" fillId="0" borderId="92" xfId="0" applyNumberFormat="1" applyFont="1" applyFill="1" applyBorder="1"/>
    <xf numFmtId="4" fontId="12" fillId="5" borderId="90" xfId="0" applyNumberFormat="1" applyFont="1" applyFill="1" applyBorder="1"/>
    <xf numFmtId="4" fontId="12" fillId="5" borderId="91" xfId="0" applyNumberFormat="1" applyFont="1" applyFill="1" applyBorder="1"/>
    <xf numFmtId="4" fontId="12" fillId="5" borderId="92" xfId="0" applyNumberFormat="1" applyFont="1" applyFill="1" applyBorder="1"/>
    <xf numFmtId="4" fontId="12" fillId="5" borderId="98" xfId="0" applyNumberFormat="1" applyFont="1" applyFill="1" applyBorder="1"/>
    <xf numFmtId="4" fontId="12" fillId="5" borderId="99" xfId="0" applyNumberFormat="1" applyFont="1" applyFill="1" applyBorder="1"/>
    <xf numFmtId="4" fontId="12" fillId="5" borderId="100" xfId="0" applyNumberFormat="1" applyFont="1" applyFill="1" applyBorder="1"/>
    <xf numFmtId="4" fontId="12" fillId="0" borderId="98" xfId="0" applyNumberFormat="1" applyFont="1" applyFill="1" applyBorder="1"/>
    <xf numFmtId="4" fontId="12" fillId="0" borderId="99" xfId="0" applyNumberFormat="1" applyFont="1" applyFill="1" applyBorder="1"/>
    <xf numFmtId="4" fontId="12" fillId="0" borderId="100" xfId="0" applyNumberFormat="1" applyFont="1" applyFill="1" applyBorder="1"/>
    <xf numFmtId="4" fontId="12" fillId="0" borderId="101" xfId="0" applyNumberFormat="1" applyFont="1" applyFill="1" applyBorder="1"/>
    <xf numFmtId="4" fontId="12" fillId="0" borderId="102" xfId="0" applyNumberFormat="1" applyFont="1" applyFill="1" applyBorder="1"/>
    <xf numFmtId="4" fontId="12" fillId="0" borderId="103" xfId="0" applyNumberFormat="1" applyFont="1" applyFill="1" applyBorder="1"/>
    <xf numFmtId="0" fontId="12" fillId="0" borderId="60" xfId="0" applyFont="1" applyFill="1" applyBorder="1" applyAlignment="1">
      <alignment horizontal="center" vertical="center"/>
    </xf>
    <xf numFmtId="0" fontId="11" fillId="0" borderId="105" xfId="0" applyFont="1" applyFill="1" applyBorder="1" applyAlignment="1">
      <alignment horizontal="center" vertical="center"/>
    </xf>
    <xf numFmtId="0" fontId="11" fillId="0" borderId="105" xfId="0" applyNumberFormat="1" applyFont="1" applyFill="1" applyBorder="1" applyAlignment="1" applyProtection="1">
      <alignment horizontal="center"/>
      <protection locked="0"/>
    </xf>
    <xf numFmtId="0" fontId="12" fillId="0" borderId="30" xfId="0" applyFont="1" applyFill="1" applyBorder="1" applyAlignment="1">
      <alignment horizontal="center" vertical="center"/>
    </xf>
    <xf numFmtId="0" fontId="12" fillId="0" borderId="106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107" xfId="0" applyNumberFormat="1" applyFont="1" applyFill="1" applyBorder="1" applyAlignment="1" applyProtection="1">
      <alignment horizontal="center" vertical="center"/>
      <protection locked="0"/>
    </xf>
    <xf numFmtId="0" fontId="11" fillId="0" borderId="108" xfId="0" applyFont="1" applyFill="1" applyBorder="1" applyAlignment="1" applyProtection="1">
      <alignment horizontal="center" vertical="center"/>
      <protection locked="0"/>
    </xf>
    <xf numFmtId="0" fontId="11" fillId="0" borderId="109" xfId="0" applyFont="1" applyFill="1" applyBorder="1" applyAlignment="1" applyProtection="1">
      <alignment horizontal="center" vertical="center"/>
      <protection locked="0"/>
    </xf>
    <xf numFmtId="0" fontId="11" fillId="0" borderId="110" xfId="0" applyFont="1" applyFill="1" applyBorder="1" applyAlignment="1" applyProtection="1">
      <alignment horizontal="center" vertical="center"/>
      <protection locked="0"/>
    </xf>
    <xf numFmtId="4" fontId="11" fillId="0" borderId="112" xfId="0" applyNumberFormat="1" applyFont="1" applyFill="1" applyBorder="1" applyAlignment="1" applyProtection="1">
      <alignment horizontal="center" vertical="center"/>
      <protection locked="0"/>
    </xf>
    <xf numFmtId="4" fontId="4" fillId="6" borderId="114" xfId="0" applyNumberFormat="1" applyFont="1" applyFill="1" applyBorder="1" applyAlignment="1">
      <alignment horizontal="center" vertical="center"/>
    </xf>
    <xf numFmtId="4" fontId="4" fillId="6" borderId="112" xfId="0" applyNumberFormat="1" applyFont="1" applyFill="1" applyBorder="1" applyAlignment="1">
      <alignment horizontal="center" vertical="center"/>
    </xf>
    <xf numFmtId="4" fontId="4" fillId="6" borderId="115" xfId="0" applyNumberFormat="1" applyFont="1" applyFill="1" applyBorder="1" applyAlignment="1">
      <alignment horizontal="center" vertical="center"/>
    </xf>
    <xf numFmtId="0" fontId="8" fillId="0" borderId="104" xfId="0" applyFont="1" applyFill="1" applyBorder="1"/>
    <xf numFmtId="0" fontId="11" fillId="0" borderId="105" xfId="0" applyNumberFormat="1" applyFont="1" applyFill="1" applyBorder="1" applyAlignment="1" applyProtection="1">
      <alignment horizontal="center" vertical="center"/>
      <protection locked="0"/>
    </xf>
    <xf numFmtId="0" fontId="11" fillId="0" borderId="107" xfId="0" applyNumberFormat="1" applyFont="1" applyFill="1" applyBorder="1" applyAlignment="1" applyProtection="1">
      <alignment horizontal="center"/>
      <protection locked="0"/>
    </xf>
    <xf numFmtId="0" fontId="0" fillId="0" borderId="86" xfId="0" applyFont="1" applyFill="1" applyBorder="1"/>
    <xf numFmtId="0" fontId="0" fillId="0" borderId="84" xfId="0" applyFont="1" applyFill="1" applyBorder="1"/>
    <xf numFmtId="0" fontId="8" fillId="0" borderId="0" xfId="0" applyFont="1" applyFill="1" applyBorder="1"/>
    <xf numFmtId="0" fontId="11" fillId="5" borderId="15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/>
      <protection locked="0"/>
    </xf>
    <xf numFmtId="0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1" fillId="5" borderId="7" xfId="0" applyNumberFormat="1" applyFont="1" applyFill="1" applyBorder="1" applyAlignment="1" applyProtection="1">
      <alignment horizontal="center"/>
      <protection locked="0"/>
    </xf>
    <xf numFmtId="0" fontId="0" fillId="5" borderId="82" xfId="0" applyFont="1" applyFill="1" applyBorder="1"/>
    <xf numFmtId="0" fontId="0" fillId="0" borderId="91" xfId="0" applyFont="1" applyFill="1" applyBorder="1"/>
    <xf numFmtId="0" fontId="11" fillId="5" borderId="25" xfId="0" applyFont="1" applyFill="1" applyBorder="1" applyAlignment="1">
      <alignment horizontal="center" vertical="center"/>
    </xf>
    <xf numFmtId="0" fontId="11" fillId="5" borderId="15" xfId="0" applyNumberFormat="1" applyFont="1" applyFill="1" applyBorder="1" applyAlignment="1" applyProtection="1">
      <alignment horizontal="center" vertical="center"/>
      <protection locked="0"/>
    </xf>
    <xf numFmtId="3" fontId="11" fillId="0" borderId="76" xfId="0" applyNumberFormat="1" applyFont="1" applyFill="1" applyBorder="1" applyAlignment="1" applyProtection="1">
      <alignment horizontal="center" vertical="center"/>
      <protection locked="0"/>
    </xf>
    <xf numFmtId="4" fontId="22" fillId="0" borderId="46" xfId="0" applyNumberFormat="1" applyFont="1" applyFill="1" applyBorder="1"/>
    <xf numFmtId="4" fontId="22" fillId="0" borderId="47" xfId="0" applyNumberFormat="1" applyFont="1" applyFill="1" applyBorder="1"/>
    <xf numFmtId="4" fontId="22" fillId="5" borderId="15" xfId="0" applyNumberFormat="1" applyFont="1" applyFill="1" applyBorder="1"/>
    <xf numFmtId="4" fontId="22" fillId="5" borderId="7" xfId="0" applyNumberFormat="1" applyFont="1" applyFill="1" applyBorder="1"/>
    <xf numFmtId="4" fontId="22" fillId="5" borderId="91" xfId="0" applyNumberFormat="1" applyFont="1" applyFill="1" applyBorder="1"/>
    <xf numFmtId="4" fontId="22" fillId="5" borderId="81" xfId="0" applyNumberFormat="1" applyFont="1" applyFill="1" applyBorder="1"/>
    <xf numFmtId="4" fontId="22" fillId="5" borderId="82" xfId="0" applyNumberFormat="1" applyFont="1" applyFill="1" applyBorder="1"/>
    <xf numFmtId="0" fontId="6" fillId="5" borderId="28" xfId="0" applyFont="1" applyFill="1" applyBorder="1" applyAlignment="1">
      <alignment horizontal="center" vertical="center"/>
    </xf>
    <xf numFmtId="0" fontId="6" fillId="5" borderId="66" xfId="0" applyFont="1" applyFill="1" applyBorder="1" applyAlignment="1">
      <alignment horizontal="center" vertical="center"/>
    </xf>
    <xf numFmtId="4" fontId="12" fillId="0" borderId="123" xfId="0" applyNumberFormat="1" applyFont="1" applyFill="1" applyBorder="1"/>
    <xf numFmtId="4" fontId="12" fillId="0" borderId="124" xfId="0" applyNumberFormat="1" applyFont="1" applyFill="1" applyBorder="1"/>
    <xf numFmtId="4" fontId="22" fillId="0" borderId="124" xfId="0" applyNumberFormat="1" applyFont="1" applyFill="1" applyBorder="1"/>
    <xf numFmtId="3" fontId="11" fillId="0" borderId="112" xfId="0" applyNumberFormat="1" applyFont="1" applyFill="1" applyBorder="1" applyAlignment="1" applyProtection="1">
      <alignment horizontal="center" vertical="center"/>
      <protection locked="0"/>
    </xf>
    <xf numFmtId="3" fontId="11" fillId="0" borderId="111" xfId="0" applyNumberFormat="1" applyFont="1" applyFill="1" applyBorder="1" applyAlignment="1" applyProtection="1">
      <alignment horizontal="center" vertical="center"/>
      <protection locked="0"/>
    </xf>
    <xf numFmtId="3" fontId="11" fillId="0" borderId="113" xfId="0" applyNumberFormat="1" applyFont="1" applyFill="1" applyBorder="1" applyAlignment="1" applyProtection="1">
      <alignment horizontal="center" vertical="center"/>
      <protection locked="0"/>
    </xf>
    <xf numFmtId="4" fontId="12" fillId="5" borderId="29" xfId="0" applyNumberFormat="1" applyFont="1" applyFill="1" applyBorder="1"/>
    <xf numFmtId="0" fontId="18" fillId="5" borderId="139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 wrapText="1"/>
    </xf>
    <xf numFmtId="14" fontId="6" fillId="5" borderId="137" xfId="0" applyNumberFormat="1" applyFont="1" applyFill="1" applyBorder="1" applyAlignment="1">
      <alignment horizontal="center" vertical="center" wrapText="1"/>
    </xf>
    <xf numFmtId="4" fontId="12" fillId="5" borderId="76" xfId="0" applyNumberFormat="1" applyFont="1" applyFill="1" applyBorder="1"/>
    <xf numFmtId="4" fontId="12" fillId="5" borderId="24" xfId="0" applyNumberFormat="1" applyFont="1" applyFill="1" applyBorder="1"/>
    <xf numFmtId="4" fontId="22" fillId="5" borderId="24" xfId="0" applyNumberFormat="1" applyFont="1" applyFill="1" applyBorder="1"/>
    <xf numFmtId="4" fontId="12" fillId="5" borderId="132" xfId="0" applyNumberFormat="1" applyFont="1" applyFill="1" applyBorder="1"/>
    <xf numFmtId="4" fontId="12" fillId="5" borderId="133" xfId="0" applyNumberFormat="1" applyFont="1" applyFill="1" applyBorder="1"/>
    <xf numFmtId="4" fontId="12" fillId="5" borderId="134" xfId="0" applyNumberFormat="1" applyFont="1" applyFill="1" applyBorder="1"/>
    <xf numFmtId="4" fontId="12" fillId="5" borderId="135" xfId="0" applyNumberFormat="1" applyFont="1" applyFill="1" applyBorder="1"/>
    <xf numFmtId="4" fontId="12" fillId="5" borderId="136" xfId="0" applyNumberFormat="1" applyFont="1" applyFill="1" applyBorder="1"/>
    <xf numFmtId="0" fontId="18" fillId="0" borderId="65" xfId="0" applyFont="1" applyFill="1" applyBorder="1" applyAlignment="1">
      <alignment horizontal="center" vertical="center"/>
    </xf>
    <xf numFmtId="0" fontId="18" fillId="0" borderId="105" xfId="0" applyFont="1" applyFill="1" applyBorder="1" applyAlignment="1">
      <alignment horizontal="center" vertical="center"/>
    </xf>
    <xf numFmtId="0" fontId="18" fillId="0" borderId="119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 wrapText="1"/>
    </xf>
    <xf numFmtId="0" fontId="7" fillId="0" borderId="121" xfId="0" applyFont="1" applyFill="1" applyBorder="1" applyAlignment="1">
      <alignment horizontal="center" vertical="center" wrapText="1"/>
    </xf>
    <xf numFmtId="0" fontId="7" fillId="0" borderId="120" xfId="0" applyFont="1" applyFill="1" applyBorder="1" applyAlignment="1">
      <alignment horizontal="center" vertical="center" wrapText="1"/>
    </xf>
    <xf numFmtId="14" fontId="6" fillId="0" borderId="138" xfId="0" applyNumberFormat="1" applyFont="1" applyFill="1" applyBorder="1" applyAlignment="1">
      <alignment horizontal="center" vertical="center" wrapText="1"/>
    </xf>
    <xf numFmtId="14" fontId="6" fillId="0" borderId="131" xfId="0" applyNumberFormat="1" applyFont="1" applyFill="1" applyBorder="1" applyAlignment="1">
      <alignment horizontal="center" vertical="center" wrapText="1"/>
    </xf>
    <xf numFmtId="14" fontId="6" fillId="0" borderId="128" xfId="0" applyNumberFormat="1" applyFont="1" applyFill="1" applyBorder="1" applyAlignment="1">
      <alignment horizontal="center" vertical="center" wrapText="1"/>
    </xf>
    <xf numFmtId="4" fontId="12" fillId="0" borderId="13" xfId="0" applyNumberFormat="1" applyFont="1" applyFill="1" applyBorder="1"/>
    <xf numFmtId="4" fontId="12" fillId="0" borderId="129" xfId="0" applyNumberFormat="1" applyFont="1" applyFill="1" applyBorder="1"/>
    <xf numFmtId="4" fontId="12" fillId="0" borderId="130" xfId="0" applyNumberFormat="1" applyFont="1" applyFill="1" applyBorder="1"/>
    <xf numFmtId="4" fontId="12" fillId="0" borderId="122" xfId="0" applyNumberFormat="1" applyFont="1" applyFill="1" applyBorder="1"/>
    <xf numFmtId="4" fontId="12" fillId="0" borderId="82" xfId="0" applyNumberFormat="1" applyFont="1" applyFill="1" applyBorder="1"/>
    <xf numFmtId="4" fontId="22" fillId="0" borderId="4" xfId="0" applyNumberFormat="1" applyFont="1" applyFill="1" applyBorder="1"/>
    <xf numFmtId="4" fontId="22" fillId="0" borderId="82" xfId="0" applyNumberFormat="1" applyFont="1" applyFill="1" applyBorder="1"/>
    <xf numFmtId="4" fontId="12" fillId="0" borderId="125" xfId="0" applyNumberFormat="1" applyFont="1" applyFill="1" applyBorder="1"/>
    <xf numFmtId="4" fontId="12" fillId="0" borderId="126" xfId="0" applyNumberFormat="1" applyFont="1" applyFill="1" applyBorder="1"/>
    <xf numFmtId="4" fontId="22" fillId="0" borderId="126" xfId="0" applyNumberFormat="1" applyFont="1" applyFill="1" applyBorder="1"/>
    <xf numFmtId="4" fontId="12" fillId="0" borderId="127" xfId="0" applyNumberFormat="1" applyFont="1" applyFill="1" applyBorder="1"/>
    <xf numFmtId="0" fontId="0" fillId="0" borderId="126" xfId="0" applyFont="1" applyFill="1" applyBorder="1"/>
    <xf numFmtId="0" fontId="0" fillId="0" borderId="122" xfId="0" applyFont="1" applyFill="1" applyBorder="1"/>
    <xf numFmtId="0" fontId="0" fillId="0" borderId="82" xfId="0" applyFont="1" applyFill="1" applyBorder="1"/>
    <xf numFmtId="0" fontId="18" fillId="5" borderId="60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14" fontId="6" fillId="5" borderId="53" xfId="0" applyNumberFormat="1" applyFont="1" applyFill="1" applyBorder="1" applyAlignment="1">
      <alignment horizontal="center" vertical="center" wrapText="1"/>
    </xf>
    <xf numFmtId="14" fontId="6" fillId="5" borderId="54" xfId="0" applyNumberFormat="1" applyFont="1" applyFill="1" applyBorder="1" applyAlignment="1">
      <alignment horizontal="center" vertical="center" wrapText="1"/>
    </xf>
    <xf numFmtId="4" fontId="22" fillId="5" borderId="55" xfId="0" applyNumberFormat="1" applyFont="1" applyFill="1" applyBorder="1"/>
    <xf numFmtId="4" fontId="12" fillId="5" borderId="56" xfId="0" applyNumberFormat="1" applyFont="1" applyFill="1" applyBorder="1"/>
    <xf numFmtId="4" fontId="12" fillId="5" borderId="57" xfId="0" applyNumberFormat="1" applyFont="1" applyFill="1" applyBorder="1"/>
    <xf numFmtId="4" fontId="12" fillId="5" borderId="58" xfId="0" applyNumberFormat="1" applyFont="1" applyFill="1" applyBorder="1"/>
    <xf numFmtId="4" fontId="22" fillId="5" borderId="57" xfId="0" applyNumberFormat="1" applyFont="1" applyFill="1" applyBorder="1"/>
    <xf numFmtId="4" fontId="12" fillId="5" borderId="87" xfId="0" applyNumberFormat="1" applyFont="1" applyFill="1" applyBorder="1"/>
    <xf numFmtId="4" fontId="12" fillId="5" borderId="88" xfId="0" applyNumberFormat="1" applyFont="1" applyFill="1" applyBorder="1"/>
    <xf numFmtId="4" fontId="12" fillId="5" borderId="89" xfId="0" applyNumberFormat="1" applyFont="1" applyFill="1" applyBorder="1"/>
    <xf numFmtId="14" fontId="6" fillId="0" borderId="43" xfId="0" applyNumberFormat="1" applyFont="1" applyFill="1" applyBorder="1" applyAlignment="1">
      <alignment horizontal="center" vertical="center" wrapText="1"/>
    </xf>
    <xf numFmtId="4" fontId="12" fillId="0" borderId="93" xfId="0" applyNumberFormat="1" applyFont="1" applyFill="1" applyBorder="1"/>
    <xf numFmtId="4" fontId="12" fillId="0" borderId="79" xfId="0" applyNumberFormat="1" applyFont="1" applyFill="1" applyBorder="1"/>
    <xf numFmtId="4" fontId="12" fillId="0" borderId="94" xfId="0" applyNumberFormat="1" applyFont="1" applyFill="1" applyBorder="1"/>
    <xf numFmtId="0" fontId="0" fillId="0" borderId="79" xfId="0" applyFont="1" applyFill="1" applyBorder="1"/>
    <xf numFmtId="0" fontId="18" fillId="5" borderId="64" xfId="0" applyFont="1" applyFill="1" applyBorder="1" applyAlignment="1">
      <alignment horizontal="center" vertical="center"/>
    </xf>
    <xf numFmtId="0" fontId="7" fillId="5" borderId="67" xfId="0" applyFont="1" applyFill="1" applyBorder="1" applyAlignment="1">
      <alignment horizontal="center" vertical="center" wrapText="1"/>
    </xf>
    <xf numFmtId="14" fontId="6" fillId="5" borderId="39" xfId="0" applyNumberFormat="1" applyFont="1" applyFill="1" applyBorder="1" applyAlignment="1">
      <alignment horizontal="center" vertical="center" wrapText="1"/>
    </xf>
    <xf numFmtId="4" fontId="12" fillId="5" borderId="95" xfId="0" applyNumberFormat="1" applyFont="1" applyFill="1" applyBorder="1"/>
    <xf numFmtId="4" fontId="12" fillId="5" borderId="96" xfId="0" applyNumberFormat="1" applyFont="1" applyFill="1" applyBorder="1"/>
    <xf numFmtId="4" fontId="12" fillId="5" borderId="97" xfId="0" applyNumberFormat="1" applyFont="1" applyFill="1" applyBorder="1"/>
    <xf numFmtId="0" fontId="18" fillId="0" borderId="3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4" fontId="6" fillId="0" borderId="34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4" fontId="22" fillId="0" borderId="7" xfId="0" applyNumberFormat="1" applyFont="1" applyFill="1" applyBorder="1"/>
    <xf numFmtId="4" fontId="22" fillId="0" borderId="15" xfId="0" applyNumberFormat="1" applyFont="1" applyFill="1" applyBorder="1"/>
    <xf numFmtId="4" fontId="22" fillId="0" borderId="81" xfId="0" applyNumberFormat="1" applyFont="1" applyFill="1" applyBorder="1"/>
    <xf numFmtId="4" fontId="22" fillId="0" borderId="91" xfId="0" applyNumberFormat="1" applyFont="1" applyFill="1" applyBorder="1"/>
    <xf numFmtId="4" fontId="22" fillId="0" borderId="99" xfId="0" applyNumberFormat="1" applyFont="1" applyFill="1" applyBorder="1"/>
    <xf numFmtId="4" fontId="12" fillId="0" borderId="0" xfId="0" applyNumberFormat="1" applyFont="1" applyFill="1"/>
    <xf numFmtId="4" fontId="22" fillId="0" borderId="127" xfId="0" applyNumberFormat="1" applyFont="1" applyFill="1" applyBorder="1"/>
    <xf numFmtId="4" fontId="22" fillId="0" borderId="86" xfId="0" applyNumberFormat="1" applyFont="1" applyFill="1" applyBorder="1"/>
    <xf numFmtId="0" fontId="24" fillId="0" borderId="39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104" xfId="0" applyFont="1" applyFill="1" applyBorder="1" applyAlignment="1">
      <alignment horizontal="left" vertical="center"/>
    </xf>
    <xf numFmtId="0" fontId="19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4" fillId="0" borderId="7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24" fillId="0" borderId="118" xfId="0" applyFont="1" applyFill="1" applyBorder="1" applyAlignment="1">
      <alignment horizontal="left" vertical="center"/>
    </xf>
    <xf numFmtId="0" fontId="2" fillId="5" borderId="28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7" fillId="0" borderId="7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1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" fillId="5" borderId="62" xfId="0" applyFont="1" applyFill="1" applyBorder="1" applyAlignment="1">
      <alignment horizontal="center" vertical="center"/>
    </xf>
    <xf numFmtId="0" fontId="23" fillId="5" borderId="72" xfId="0" applyFont="1" applyFill="1" applyBorder="1" applyAlignment="1">
      <alignment horizontal="center" vertical="center" textRotation="90"/>
    </xf>
    <xf numFmtId="0" fontId="23" fillId="5" borderId="117" xfId="0" applyFont="1" applyFill="1" applyBorder="1" applyAlignment="1">
      <alignment horizontal="center" vertical="center" textRotation="90"/>
    </xf>
    <xf numFmtId="0" fontId="23" fillId="5" borderId="13" xfId="0" applyFont="1" applyFill="1" applyBorder="1" applyAlignment="1">
      <alignment horizontal="center" vertical="center" textRotation="90"/>
    </xf>
    <xf numFmtId="0" fontId="11" fillId="0" borderId="29" xfId="0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F5F8EE"/>
      <color rgb="FFFFCCFF"/>
      <color rgb="FFEFECF4"/>
      <color rgb="FFCC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18321" cy="87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66"/>
  <sheetViews>
    <sheetView showGridLines="0" tabSelected="1"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Y33" sqref="Y33"/>
    </sheetView>
  </sheetViews>
  <sheetFormatPr defaultRowHeight="15" x14ac:dyDescent="0.25"/>
  <cols>
    <col min="1" max="1" width="3.28515625" style="14" customWidth="1"/>
    <col min="2" max="2" width="4.85546875" style="8" customWidth="1"/>
    <col min="3" max="3" width="18.42578125" style="8" customWidth="1"/>
    <col min="4" max="4" width="18.85546875" style="8" customWidth="1"/>
    <col min="5" max="5" width="36.28515625" customWidth="1"/>
    <col min="6" max="6" width="5.42578125" customWidth="1"/>
    <col min="7" max="7" width="9.85546875" style="6" customWidth="1"/>
    <col min="8" max="8" width="13.5703125" customWidth="1"/>
    <col min="9" max="14" width="14.42578125" style="23" customWidth="1"/>
    <col min="15" max="20" width="14.42578125" style="22" customWidth="1"/>
    <col min="21" max="22" width="14.42578125" style="23" customWidth="1"/>
    <col min="23" max="23" width="14.42578125" style="22" customWidth="1"/>
    <col min="24" max="24" width="14.42578125" style="23" customWidth="1"/>
    <col min="25" max="27" width="14.42578125" style="22" customWidth="1"/>
    <col min="28" max="34" width="14.42578125" style="23" customWidth="1"/>
    <col min="35" max="36" width="14.42578125" style="22" customWidth="1"/>
    <col min="37" max="37" width="14.42578125" style="23" customWidth="1"/>
  </cols>
  <sheetData>
    <row r="1" spans="1:37" ht="40.5" customHeight="1" thickBot="1" x14ac:dyDescent="0.3">
      <c r="A1" s="7"/>
      <c r="D1" s="239" t="s">
        <v>263</v>
      </c>
      <c r="E1" s="239"/>
      <c r="F1" s="239"/>
      <c r="G1" s="239"/>
      <c r="H1" s="239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4" customFormat="1" ht="15" customHeight="1" x14ac:dyDescent="0.25">
      <c r="A2" s="11"/>
      <c r="B2" s="9"/>
      <c r="C2" s="9"/>
      <c r="D2" s="240" t="s">
        <v>13</v>
      </c>
      <c r="E2" s="240"/>
      <c r="F2" s="240"/>
      <c r="G2" s="240"/>
      <c r="H2" s="241"/>
      <c r="I2" s="264" t="s">
        <v>10</v>
      </c>
      <c r="J2" s="265"/>
      <c r="K2" s="265"/>
      <c r="L2" s="265"/>
      <c r="M2" s="265"/>
      <c r="N2" s="265"/>
      <c r="O2" s="267" t="s">
        <v>259</v>
      </c>
      <c r="P2" s="259"/>
      <c r="Q2" s="154" t="s">
        <v>795</v>
      </c>
      <c r="R2" s="258" t="s">
        <v>270</v>
      </c>
      <c r="S2" s="259"/>
      <c r="T2" s="260"/>
      <c r="U2" s="268" t="s">
        <v>15</v>
      </c>
      <c r="V2" s="269"/>
      <c r="W2" s="59" t="s">
        <v>11</v>
      </c>
      <c r="X2" s="155" t="s">
        <v>232</v>
      </c>
      <c r="Y2" s="258" t="s">
        <v>16</v>
      </c>
      <c r="Z2" s="259"/>
      <c r="AA2" s="266"/>
      <c r="AB2" s="261"/>
      <c r="AC2" s="262"/>
      <c r="AD2" s="262"/>
      <c r="AE2" s="262"/>
      <c r="AF2" s="262"/>
      <c r="AG2" s="262"/>
      <c r="AH2" s="263"/>
      <c r="AI2" s="252"/>
      <c r="AJ2" s="253"/>
      <c r="AK2" s="79"/>
    </row>
    <row r="3" spans="1:37" s="1" customFormat="1" ht="37.5" customHeight="1" thickBot="1" x14ac:dyDescent="0.3">
      <c r="A3" s="12"/>
      <c r="B3" s="10"/>
      <c r="C3" s="17"/>
      <c r="D3" s="242" t="s">
        <v>759</v>
      </c>
      <c r="E3" s="242"/>
      <c r="F3" s="242"/>
      <c r="G3" s="5"/>
      <c r="H3" s="2"/>
      <c r="I3" s="32" t="s">
        <v>8</v>
      </c>
      <c r="J3" s="32" t="s">
        <v>8</v>
      </c>
      <c r="K3" s="32" t="s">
        <v>8</v>
      </c>
      <c r="L3" s="32" t="s">
        <v>8</v>
      </c>
      <c r="M3" s="32" t="s">
        <v>8</v>
      </c>
      <c r="N3" s="32" t="s">
        <v>386</v>
      </c>
      <c r="O3" s="51" t="s">
        <v>14</v>
      </c>
      <c r="P3" s="52" t="s">
        <v>27</v>
      </c>
      <c r="Q3" s="163" t="s">
        <v>763</v>
      </c>
      <c r="R3" s="174" t="s">
        <v>3</v>
      </c>
      <c r="S3" s="175" t="s">
        <v>524</v>
      </c>
      <c r="T3" s="176" t="s">
        <v>524</v>
      </c>
      <c r="U3" s="197" t="s">
        <v>26</v>
      </c>
      <c r="V3" s="198" t="s">
        <v>4</v>
      </c>
      <c r="W3" s="174" t="s">
        <v>126</v>
      </c>
      <c r="X3" s="216" t="s">
        <v>231</v>
      </c>
      <c r="Y3" s="80" t="s">
        <v>17</v>
      </c>
      <c r="Z3" s="222" t="s">
        <v>17</v>
      </c>
      <c r="AA3" s="222" t="s">
        <v>17</v>
      </c>
      <c r="AB3" s="62"/>
      <c r="AC3" s="63"/>
      <c r="AD3" s="63"/>
      <c r="AE3" s="63"/>
      <c r="AF3" s="63"/>
      <c r="AG3" s="63"/>
      <c r="AH3" s="64"/>
      <c r="AI3" s="32"/>
      <c r="AJ3" s="45"/>
      <c r="AK3" s="80"/>
    </row>
    <row r="4" spans="1:37" s="3" customFormat="1" ht="39" customHeight="1" thickBot="1" x14ac:dyDescent="0.3">
      <c r="A4" s="13"/>
      <c r="B4" s="243" t="s">
        <v>7</v>
      </c>
      <c r="C4" s="245" t="s">
        <v>23</v>
      </c>
      <c r="D4" s="245" t="s">
        <v>24</v>
      </c>
      <c r="E4" s="247" t="s">
        <v>0</v>
      </c>
      <c r="F4" s="247" t="s">
        <v>1</v>
      </c>
      <c r="G4" s="254" t="s">
        <v>9</v>
      </c>
      <c r="H4" s="256" t="s">
        <v>6</v>
      </c>
      <c r="I4" s="33" t="s">
        <v>272</v>
      </c>
      <c r="J4" s="33" t="s">
        <v>304</v>
      </c>
      <c r="K4" s="33" t="s">
        <v>305</v>
      </c>
      <c r="L4" s="33" t="s">
        <v>310</v>
      </c>
      <c r="M4" s="33" t="s">
        <v>311</v>
      </c>
      <c r="N4" s="33" t="s">
        <v>387</v>
      </c>
      <c r="O4" s="53" t="s">
        <v>322</v>
      </c>
      <c r="P4" s="54" t="s">
        <v>323</v>
      </c>
      <c r="Q4" s="164" t="s">
        <v>796</v>
      </c>
      <c r="R4" s="177" t="s">
        <v>271</v>
      </c>
      <c r="S4" s="178" t="s">
        <v>533</v>
      </c>
      <c r="T4" s="179" t="s">
        <v>742</v>
      </c>
      <c r="U4" s="199" t="s">
        <v>364</v>
      </c>
      <c r="V4" s="200" t="s">
        <v>365</v>
      </c>
      <c r="W4" s="177" t="s">
        <v>385</v>
      </c>
      <c r="X4" s="217" t="s">
        <v>409</v>
      </c>
      <c r="Y4" s="223" t="s">
        <v>433</v>
      </c>
      <c r="Z4" s="224" t="s">
        <v>474</v>
      </c>
      <c r="AA4" s="225" t="s">
        <v>475</v>
      </c>
      <c r="AB4" s="65"/>
      <c r="AC4" s="66"/>
      <c r="AD4" s="66"/>
      <c r="AE4" s="66"/>
      <c r="AF4" s="66"/>
      <c r="AG4" s="66"/>
      <c r="AH4" s="67"/>
      <c r="AI4" s="46"/>
      <c r="AJ4" s="47"/>
      <c r="AK4" s="81"/>
    </row>
    <row r="5" spans="1:37" s="19" customFormat="1" ht="15" customHeight="1" thickBot="1" x14ac:dyDescent="0.3">
      <c r="A5" s="18"/>
      <c r="B5" s="244"/>
      <c r="C5" s="246"/>
      <c r="D5" s="246"/>
      <c r="E5" s="248"/>
      <c r="F5" s="248"/>
      <c r="G5" s="255"/>
      <c r="H5" s="257"/>
      <c r="I5" s="34">
        <v>44101</v>
      </c>
      <c r="J5" s="35">
        <v>44093</v>
      </c>
      <c r="K5" s="35">
        <v>44115</v>
      </c>
      <c r="L5" s="35">
        <v>44394</v>
      </c>
      <c r="M5" s="35">
        <v>44408</v>
      </c>
      <c r="N5" s="36">
        <v>43877</v>
      </c>
      <c r="O5" s="55">
        <v>43814</v>
      </c>
      <c r="P5" s="56">
        <v>44339</v>
      </c>
      <c r="Q5" s="165">
        <v>44381</v>
      </c>
      <c r="R5" s="180">
        <v>44388</v>
      </c>
      <c r="S5" s="181">
        <v>44437</v>
      </c>
      <c r="T5" s="182">
        <v>44066</v>
      </c>
      <c r="U5" s="201">
        <v>43751</v>
      </c>
      <c r="V5" s="202">
        <v>44087</v>
      </c>
      <c r="W5" s="211">
        <v>43821</v>
      </c>
      <c r="X5" s="218">
        <v>43751</v>
      </c>
      <c r="Y5" s="55">
        <v>43757</v>
      </c>
      <c r="Z5" s="226">
        <v>43730</v>
      </c>
      <c r="AA5" s="227">
        <v>43772</v>
      </c>
      <c r="AB5" s="68"/>
      <c r="AC5" s="68"/>
      <c r="AD5" s="68"/>
      <c r="AE5" s="68"/>
      <c r="AF5" s="69"/>
      <c r="AG5" s="69"/>
      <c r="AH5" s="70"/>
      <c r="AI5" s="48"/>
      <c r="AJ5" s="49"/>
      <c r="AK5" s="82"/>
    </row>
    <row r="6" spans="1:37" s="15" customFormat="1" ht="15.75" customHeight="1" x14ac:dyDescent="0.25">
      <c r="A6" s="14"/>
      <c r="B6" s="270" t="s">
        <v>697</v>
      </c>
      <c r="C6" s="144" t="s">
        <v>550</v>
      </c>
      <c r="D6" s="144" t="s">
        <v>32</v>
      </c>
      <c r="E6" s="141" t="s">
        <v>237</v>
      </c>
      <c r="F6" s="140" t="s">
        <v>5</v>
      </c>
      <c r="G6" s="146">
        <v>3</v>
      </c>
      <c r="H6" s="85">
        <f>R6+S6+V6</f>
        <v>846.5625</v>
      </c>
      <c r="I6" s="38"/>
      <c r="J6" s="38"/>
      <c r="K6" s="38"/>
      <c r="L6" s="38"/>
      <c r="M6" s="38"/>
      <c r="N6" s="38"/>
      <c r="O6" s="147">
        <v>84</v>
      </c>
      <c r="P6" s="156"/>
      <c r="Q6" s="166"/>
      <c r="R6" s="183">
        <v>301.21875</v>
      </c>
      <c r="S6" s="184">
        <v>230.34375</v>
      </c>
      <c r="T6" s="185"/>
      <c r="U6" s="203">
        <v>78.75</v>
      </c>
      <c r="V6" s="204">
        <v>315</v>
      </c>
      <c r="W6" s="60"/>
      <c r="X6" s="43"/>
      <c r="Y6" s="60"/>
      <c r="Z6" s="71"/>
      <c r="AA6" s="72"/>
      <c r="AB6" s="60"/>
      <c r="AC6" s="71"/>
      <c r="AD6" s="71"/>
      <c r="AE6" s="72"/>
      <c r="AF6" s="72"/>
      <c r="AG6" s="72"/>
      <c r="AH6" s="73"/>
      <c r="AI6" s="37"/>
      <c r="AJ6" s="50"/>
      <c r="AK6" s="74"/>
    </row>
    <row r="7" spans="1:37" s="15" customFormat="1" x14ac:dyDescent="0.25">
      <c r="A7" s="14"/>
      <c r="B7" s="271"/>
      <c r="C7" s="135" t="s">
        <v>38</v>
      </c>
      <c r="D7" s="135" t="s">
        <v>39</v>
      </c>
      <c r="E7" s="141" t="s">
        <v>246</v>
      </c>
      <c r="F7" s="140" t="s">
        <v>8</v>
      </c>
      <c r="G7" s="146">
        <v>3</v>
      </c>
      <c r="H7" s="86">
        <f>J7+M7+R7</f>
        <v>754.42499999999995</v>
      </c>
      <c r="I7" s="149">
        <v>170.10000000000002</v>
      </c>
      <c r="J7" s="44">
        <v>270.89999999999998</v>
      </c>
      <c r="K7" s="149">
        <v>155.4</v>
      </c>
      <c r="L7" s="149">
        <v>194.90625</v>
      </c>
      <c r="M7" s="40">
        <v>207.89999999999998</v>
      </c>
      <c r="N7" s="149">
        <v>198</v>
      </c>
      <c r="O7" s="148">
        <v>54</v>
      </c>
      <c r="P7" s="157"/>
      <c r="Q7" s="167"/>
      <c r="R7" s="61">
        <v>275.625</v>
      </c>
      <c r="S7" s="186"/>
      <c r="T7" s="187"/>
      <c r="U7" s="205"/>
      <c r="V7" s="206"/>
      <c r="W7" s="61"/>
      <c r="X7" s="39"/>
      <c r="Y7" s="61"/>
      <c r="Z7" s="74"/>
      <c r="AA7" s="75"/>
      <c r="AB7" s="61"/>
      <c r="AC7" s="77"/>
      <c r="AD7" s="77"/>
      <c r="AE7" s="75"/>
      <c r="AF7" s="75"/>
      <c r="AG7" s="75"/>
      <c r="AH7" s="76"/>
      <c r="AI7" s="39"/>
      <c r="AJ7" s="42"/>
      <c r="AK7" s="74"/>
    </row>
    <row r="8" spans="1:37" s="15" customFormat="1" ht="15" customHeight="1" x14ac:dyDescent="0.25">
      <c r="A8" s="14"/>
      <c r="B8" s="271"/>
      <c r="C8" s="144" t="s">
        <v>96</v>
      </c>
      <c r="D8" s="144" t="s">
        <v>97</v>
      </c>
      <c r="E8" s="138" t="s">
        <v>313</v>
      </c>
      <c r="F8" s="140" t="s">
        <v>22</v>
      </c>
      <c r="G8" s="146">
        <v>3</v>
      </c>
      <c r="H8" s="86">
        <f>P8+R8+U8</f>
        <v>752.0625</v>
      </c>
      <c r="I8" s="40"/>
      <c r="J8" s="44"/>
      <c r="K8" s="40"/>
      <c r="L8" s="40"/>
      <c r="M8" s="40"/>
      <c r="N8" s="40"/>
      <c r="O8" s="148">
        <v>101.25</v>
      </c>
      <c r="P8" s="157">
        <v>270.89999999999998</v>
      </c>
      <c r="Q8" s="167"/>
      <c r="R8" s="61">
        <v>327.60000000000002</v>
      </c>
      <c r="S8" s="186"/>
      <c r="T8" s="187"/>
      <c r="U8" s="205">
        <v>153.5625</v>
      </c>
      <c r="V8" s="206"/>
      <c r="W8" s="61"/>
      <c r="X8" s="39"/>
      <c r="Y8" s="61"/>
      <c r="Z8" s="74"/>
      <c r="AA8" s="75"/>
      <c r="AB8" s="61"/>
      <c r="AC8" s="74"/>
      <c r="AD8" s="74"/>
      <c r="AE8" s="75"/>
      <c r="AF8" s="75"/>
      <c r="AG8" s="75"/>
      <c r="AH8" s="76"/>
      <c r="AI8" s="39"/>
      <c r="AJ8" s="42"/>
      <c r="AK8" s="74"/>
    </row>
    <row r="9" spans="1:37" s="15" customFormat="1" x14ac:dyDescent="0.25">
      <c r="A9" s="14"/>
      <c r="B9" s="271"/>
      <c r="C9" s="145" t="s">
        <v>331</v>
      </c>
      <c r="D9" s="145" t="s">
        <v>309</v>
      </c>
      <c r="E9" s="141" t="s">
        <v>506</v>
      </c>
      <c r="F9" s="140" t="s">
        <v>5</v>
      </c>
      <c r="G9" s="146">
        <f>COUNT(I9:AA9)</f>
        <v>3</v>
      </c>
      <c r="H9" s="86">
        <f>SUM(I9:AA9)</f>
        <v>572.51250000000005</v>
      </c>
      <c r="I9" s="40"/>
      <c r="J9" s="44"/>
      <c r="K9" s="40"/>
      <c r="L9" s="40"/>
      <c r="M9" s="40"/>
      <c r="N9" s="40"/>
      <c r="O9" s="57"/>
      <c r="P9" s="157">
        <v>93.712500000000006</v>
      </c>
      <c r="Q9" s="167"/>
      <c r="R9" s="61">
        <v>226.8</v>
      </c>
      <c r="S9" s="186">
        <v>252</v>
      </c>
      <c r="T9" s="187"/>
      <c r="U9" s="205"/>
      <c r="V9" s="206"/>
      <c r="W9" s="61"/>
      <c r="X9" s="39"/>
      <c r="Y9" s="61"/>
      <c r="Z9" s="74"/>
      <c r="AA9" s="75"/>
      <c r="AB9" s="61"/>
      <c r="AC9" s="74"/>
      <c r="AD9" s="74"/>
      <c r="AE9" s="75"/>
      <c r="AF9" s="75"/>
      <c r="AG9" s="75"/>
      <c r="AH9" s="76"/>
      <c r="AI9" s="39"/>
      <c r="AJ9" s="42"/>
      <c r="AK9" s="74"/>
    </row>
    <row r="10" spans="1:37" s="15" customFormat="1" x14ac:dyDescent="0.25">
      <c r="A10" s="14"/>
      <c r="B10" s="271"/>
      <c r="C10" s="144" t="s">
        <v>647</v>
      </c>
      <c r="D10" s="144" t="s">
        <v>99</v>
      </c>
      <c r="E10" s="141" t="s">
        <v>636</v>
      </c>
      <c r="F10" s="140" t="s">
        <v>25</v>
      </c>
      <c r="G10" s="146">
        <f>COUNT(I10:AA10)</f>
        <v>3</v>
      </c>
      <c r="H10" s="86">
        <f>SUM(I10:AA10)</f>
        <v>508.98750000000001</v>
      </c>
      <c r="I10" s="40"/>
      <c r="J10" s="44"/>
      <c r="K10" s="40"/>
      <c r="L10" s="40">
        <v>315</v>
      </c>
      <c r="M10" s="40">
        <v>23.625</v>
      </c>
      <c r="N10" s="40">
        <v>170.36250000000001</v>
      </c>
      <c r="O10" s="57"/>
      <c r="P10" s="157"/>
      <c r="Q10" s="167"/>
      <c r="R10" s="61"/>
      <c r="S10" s="186"/>
      <c r="T10" s="187"/>
      <c r="U10" s="205"/>
      <c r="V10" s="206"/>
      <c r="W10" s="61"/>
      <c r="X10" s="39"/>
      <c r="Y10" s="61"/>
      <c r="Z10" s="74"/>
      <c r="AA10" s="75"/>
      <c r="AB10" s="61"/>
      <c r="AC10" s="74"/>
      <c r="AD10" s="74"/>
      <c r="AE10" s="75"/>
      <c r="AF10" s="75"/>
      <c r="AG10" s="75"/>
      <c r="AH10" s="76"/>
      <c r="AI10" s="39"/>
      <c r="AJ10" s="42"/>
      <c r="AK10" s="74"/>
    </row>
    <row r="11" spans="1:37" s="15" customFormat="1" x14ac:dyDescent="0.25">
      <c r="A11" s="14"/>
      <c r="B11" s="271"/>
      <c r="C11" s="135" t="s">
        <v>209</v>
      </c>
      <c r="D11" s="135" t="s">
        <v>92</v>
      </c>
      <c r="E11" s="138" t="s">
        <v>312</v>
      </c>
      <c r="F11" s="140" t="s">
        <v>22</v>
      </c>
      <c r="G11" s="146">
        <f>COUNT(I11:AA11)</f>
        <v>3</v>
      </c>
      <c r="H11" s="86">
        <f>SUM(I11:AA11)</f>
        <v>382.23750000000007</v>
      </c>
      <c r="I11" s="40"/>
      <c r="J11" s="44"/>
      <c r="K11" s="40"/>
      <c r="L11" s="40"/>
      <c r="M11" s="40"/>
      <c r="N11" s="40"/>
      <c r="O11" s="57">
        <v>120</v>
      </c>
      <c r="P11" s="157">
        <v>226.01250000000002</v>
      </c>
      <c r="Q11" s="167"/>
      <c r="R11" s="61">
        <v>36.225000000000001</v>
      </c>
      <c r="S11" s="186"/>
      <c r="T11" s="187"/>
      <c r="U11" s="205"/>
      <c r="V11" s="206"/>
      <c r="W11" s="61"/>
      <c r="X11" s="39"/>
      <c r="Y11" s="61"/>
      <c r="Z11" s="74"/>
      <c r="AA11" s="75"/>
      <c r="AB11" s="61"/>
      <c r="AC11" s="74"/>
      <c r="AD11" s="74"/>
      <c r="AE11" s="75"/>
      <c r="AF11" s="75"/>
      <c r="AG11" s="75"/>
      <c r="AH11" s="76"/>
      <c r="AI11" s="39"/>
      <c r="AJ11" s="42"/>
      <c r="AK11" s="74"/>
    </row>
    <row r="12" spans="1:37" s="15" customFormat="1" x14ac:dyDescent="0.25">
      <c r="A12" s="7"/>
      <c r="B12" s="271"/>
      <c r="C12" s="144" t="s">
        <v>487</v>
      </c>
      <c r="D12" s="144" t="s">
        <v>152</v>
      </c>
      <c r="E12" s="141" t="s">
        <v>244</v>
      </c>
      <c r="F12" s="140" t="s">
        <v>17</v>
      </c>
      <c r="G12" s="146">
        <f>COUNT(I12:AA12)</f>
        <v>2</v>
      </c>
      <c r="H12" s="86">
        <f>SUM(I12:AA12)</f>
        <v>593.29999999999995</v>
      </c>
      <c r="I12" s="40"/>
      <c r="J12" s="44"/>
      <c r="K12" s="40"/>
      <c r="L12" s="40"/>
      <c r="M12" s="40"/>
      <c r="N12" s="40"/>
      <c r="O12" s="57"/>
      <c r="P12" s="157"/>
      <c r="Q12" s="167"/>
      <c r="R12" s="61"/>
      <c r="S12" s="186"/>
      <c r="T12" s="187"/>
      <c r="U12" s="205"/>
      <c r="V12" s="206"/>
      <c r="W12" s="61"/>
      <c r="X12" s="39"/>
      <c r="Y12" s="61"/>
      <c r="Z12" s="74">
        <v>540.5</v>
      </c>
      <c r="AA12" s="75">
        <v>52.800000000000004</v>
      </c>
      <c r="AB12" s="61"/>
      <c r="AC12" s="74"/>
      <c r="AD12" s="74"/>
      <c r="AE12" s="75"/>
      <c r="AF12" s="75"/>
      <c r="AG12" s="75"/>
      <c r="AH12" s="76"/>
      <c r="AI12" s="39"/>
      <c r="AJ12" s="42"/>
      <c r="AK12" s="74"/>
    </row>
    <row r="13" spans="1:37" s="15" customFormat="1" x14ac:dyDescent="0.25">
      <c r="A13" s="14"/>
      <c r="B13" s="271"/>
      <c r="C13" s="135" t="s">
        <v>189</v>
      </c>
      <c r="D13" s="135" t="s">
        <v>190</v>
      </c>
      <c r="E13" s="141" t="s">
        <v>242</v>
      </c>
      <c r="F13" s="140" t="s">
        <v>17</v>
      </c>
      <c r="G13" s="146">
        <f>COUNT(I13:AA13)</f>
        <v>2</v>
      </c>
      <c r="H13" s="86">
        <f>SUM(I13:AA13)</f>
        <v>539.6875</v>
      </c>
      <c r="I13" s="40"/>
      <c r="J13" s="44"/>
      <c r="K13" s="40"/>
      <c r="L13" s="40"/>
      <c r="M13" s="40"/>
      <c r="N13" s="40"/>
      <c r="O13" s="57"/>
      <c r="P13" s="157"/>
      <c r="Q13" s="167"/>
      <c r="R13" s="61"/>
      <c r="S13" s="186"/>
      <c r="T13" s="187"/>
      <c r="U13" s="205"/>
      <c r="V13" s="206"/>
      <c r="W13" s="61"/>
      <c r="X13" s="39"/>
      <c r="Y13" s="61">
        <v>187.6875</v>
      </c>
      <c r="Z13" s="74"/>
      <c r="AA13" s="75">
        <v>352</v>
      </c>
      <c r="AB13" s="61"/>
      <c r="AC13" s="74"/>
      <c r="AD13" s="74"/>
      <c r="AE13" s="75"/>
      <c r="AF13" s="75"/>
      <c r="AG13" s="75"/>
      <c r="AH13" s="76"/>
      <c r="AI13" s="39"/>
      <c r="AJ13" s="42"/>
      <c r="AK13" s="74"/>
    </row>
    <row r="14" spans="1:37" s="15" customFormat="1" x14ac:dyDescent="0.25">
      <c r="A14" s="14"/>
      <c r="B14" s="271"/>
      <c r="C14" s="145" t="s">
        <v>33</v>
      </c>
      <c r="D14" s="145" t="s">
        <v>34</v>
      </c>
      <c r="E14" s="141" t="s">
        <v>234</v>
      </c>
      <c r="F14" s="140" t="s">
        <v>8</v>
      </c>
      <c r="G14" s="146">
        <v>2</v>
      </c>
      <c r="H14" s="86">
        <f>I14+L14</f>
        <v>492.58125000000001</v>
      </c>
      <c r="I14" s="40">
        <v>252</v>
      </c>
      <c r="J14" s="150">
        <v>226.01250000000002</v>
      </c>
      <c r="K14" s="149">
        <v>51.45</v>
      </c>
      <c r="L14" s="40">
        <v>240.58125000000001</v>
      </c>
      <c r="M14" s="149">
        <v>43.3125</v>
      </c>
      <c r="N14" s="149">
        <v>42.900000000000006</v>
      </c>
      <c r="O14" s="57"/>
      <c r="P14" s="157"/>
      <c r="Q14" s="167"/>
      <c r="R14" s="61"/>
      <c r="S14" s="186"/>
      <c r="T14" s="187"/>
      <c r="U14" s="205"/>
      <c r="V14" s="206"/>
      <c r="W14" s="61"/>
      <c r="X14" s="39"/>
      <c r="Y14" s="61"/>
      <c r="Z14" s="74"/>
      <c r="AA14" s="75"/>
      <c r="AB14" s="61"/>
      <c r="AC14" s="74"/>
      <c r="AD14" s="74"/>
      <c r="AE14" s="75"/>
      <c r="AF14" s="75"/>
      <c r="AG14" s="75"/>
      <c r="AH14" s="76"/>
      <c r="AI14" s="39"/>
      <c r="AJ14" s="42"/>
      <c r="AK14" s="74"/>
    </row>
    <row r="15" spans="1:37" s="15" customFormat="1" x14ac:dyDescent="0.25">
      <c r="A15" s="134"/>
      <c r="B15" s="271"/>
      <c r="C15" s="135" t="s">
        <v>223</v>
      </c>
      <c r="D15" s="135" t="s">
        <v>696</v>
      </c>
      <c r="E15" s="138" t="s">
        <v>269</v>
      </c>
      <c r="F15" s="140" t="s">
        <v>22</v>
      </c>
      <c r="G15" s="146">
        <f t="shared" ref="G15:G23" si="0">COUNT(I15:AA15)</f>
        <v>2</v>
      </c>
      <c r="H15" s="86">
        <f t="shared" ref="H15:H23" si="1">SUM(I15:AA15)</f>
        <v>436.8</v>
      </c>
      <c r="I15" s="40"/>
      <c r="J15" s="44"/>
      <c r="K15" s="40"/>
      <c r="L15" s="40"/>
      <c r="M15" s="40"/>
      <c r="N15" s="40">
        <v>316.8</v>
      </c>
      <c r="O15" s="57">
        <v>120</v>
      </c>
      <c r="P15" s="157"/>
      <c r="Q15" s="167"/>
      <c r="R15" s="61"/>
      <c r="S15" s="186"/>
      <c r="T15" s="187"/>
      <c r="U15" s="205"/>
      <c r="V15" s="206"/>
      <c r="W15" s="61"/>
      <c r="X15" s="39"/>
      <c r="Y15" s="61"/>
      <c r="Z15" s="74"/>
      <c r="AA15" s="75"/>
      <c r="AB15" s="61"/>
      <c r="AC15" s="74"/>
      <c r="AD15" s="74"/>
      <c r="AE15" s="75"/>
      <c r="AF15" s="75"/>
      <c r="AG15" s="75"/>
      <c r="AH15" s="76"/>
      <c r="AI15" s="39"/>
      <c r="AJ15" s="42"/>
      <c r="AK15" s="74"/>
    </row>
    <row r="16" spans="1:37" s="15" customFormat="1" x14ac:dyDescent="0.25">
      <c r="A16" s="14"/>
      <c r="B16" s="271"/>
      <c r="C16" s="135" t="s">
        <v>201</v>
      </c>
      <c r="D16" s="135" t="s">
        <v>56</v>
      </c>
      <c r="E16" s="138" t="s">
        <v>242</v>
      </c>
      <c r="F16" s="140" t="s">
        <v>17</v>
      </c>
      <c r="G16" s="146">
        <f t="shared" si="0"/>
        <v>2</v>
      </c>
      <c r="H16" s="86">
        <f t="shared" si="1"/>
        <v>413.6875</v>
      </c>
      <c r="I16" s="40"/>
      <c r="J16" s="44"/>
      <c r="K16" s="40"/>
      <c r="L16" s="40"/>
      <c r="M16" s="40"/>
      <c r="N16" s="40"/>
      <c r="O16" s="57"/>
      <c r="P16" s="157"/>
      <c r="Q16" s="167"/>
      <c r="R16" s="61"/>
      <c r="S16" s="186"/>
      <c r="T16" s="187"/>
      <c r="U16" s="205"/>
      <c r="V16" s="206"/>
      <c r="W16" s="61"/>
      <c r="X16" s="39"/>
      <c r="Y16" s="61">
        <v>61.6875</v>
      </c>
      <c r="Z16" s="74"/>
      <c r="AA16" s="75">
        <v>352</v>
      </c>
      <c r="AB16" s="61"/>
      <c r="AC16" s="74"/>
      <c r="AD16" s="74"/>
      <c r="AE16" s="75"/>
      <c r="AF16" s="75"/>
      <c r="AG16" s="75"/>
      <c r="AH16" s="76"/>
      <c r="AI16" s="39"/>
      <c r="AJ16" s="42"/>
      <c r="AK16" s="74"/>
    </row>
    <row r="17" spans="1:37" s="15" customFormat="1" x14ac:dyDescent="0.25">
      <c r="A17" s="14"/>
      <c r="B17" s="271"/>
      <c r="C17" s="135" t="s">
        <v>434</v>
      </c>
      <c r="D17" s="135" t="s">
        <v>103</v>
      </c>
      <c r="E17" s="138" t="s">
        <v>255</v>
      </c>
      <c r="F17" s="140" t="s">
        <v>149</v>
      </c>
      <c r="G17" s="146">
        <f t="shared" si="0"/>
        <v>2</v>
      </c>
      <c r="H17" s="86">
        <f t="shared" si="1"/>
        <v>300.8</v>
      </c>
      <c r="I17" s="40"/>
      <c r="J17" s="44"/>
      <c r="K17" s="40"/>
      <c r="L17" s="40"/>
      <c r="M17" s="40"/>
      <c r="N17" s="40"/>
      <c r="O17" s="57"/>
      <c r="P17" s="157"/>
      <c r="Q17" s="167"/>
      <c r="R17" s="61"/>
      <c r="S17" s="186"/>
      <c r="T17" s="187"/>
      <c r="U17" s="205"/>
      <c r="V17" s="206"/>
      <c r="W17" s="61"/>
      <c r="X17" s="39"/>
      <c r="Y17" s="61">
        <v>243.60000000000002</v>
      </c>
      <c r="Z17" s="74"/>
      <c r="AA17" s="75">
        <v>57.2</v>
      </c>
      <c r="AB17" s="61"/>
      <c r="AC17" s="74"/>
      <c r="AD17" s="74"/>
      <c r="AE17" s="75"/>
      <c r="AF17" s="75"/>
      <c r="AG17" s="75"/>
      <c r="AH17" s="76"/>
      <c r="AI17" s="39"/>
      <c r="AJ17" s="42"/>
      <c r="AK17" s="74"/>
    </row>
    <row r="18" spans="1:37" s="15" customFormat="1" x14ac:dyDescent="0.25">
      <c r="A18" s="7"/>
      <c r="B18" s="271"/>
      <c r="C18" s="135" t="s">
        <v>184</v>
      </c>
      <c r="D18" s="135" t="s">
        <v>37</v>
      </c>
      <c r="E18" s="141" t="s">
        <v>244</v>
      </c>
      <c r="F18" s="140" t="s">
        <v>17</v>
      </c>
      <c r="G18" s="146">
        <f t="shared" si="0"/>
        <v>1</v>
      </c>
      <c r="H18" s="86">
        <f t="shared" si="1"/>
        <v>540.5</v>
      </c>
      <c r="I18" s="40"/>
      <c r="J18" s="44"/>
      <c r="K18" s="40"/>
      <c r="L18" s="40"/>
      <c r="M18" s="40"/>
      <c r="N18" s="40"/>
      <c r="O18" s="57"/>
      <c r="P18" s="157"/>
      <c r="Q18" s="167"/>
      <c r="R18" s="61"/>
      <c r="S18" s="186"/>
      <c r="T18" s="187"/>
      <c r="U18" s="205"/>
      <c r="V18" s="206"/>
      <c r="W18" s="61"/>
      <c r="X18" s="39"/>
      <c r="Y18" s="61"/>
      <c r="Z18" s="74">
        <v>540.5</v>
      </c>
      <c r="AA18" s="75"/>
      <c r="AB18" s="61"/>
      <c r="AC18" s="74"/>
      <c r="AD18" s="74"/>
      <c r="AE18" s="75"/>
      <c r="AF18" s="75"/>
      <c r="AG18" s="75"/>
      <c r="AH18" s="76"/>
      <c r="AI18" s="39"/>
      <c r="AJ18" s="42"/>
      <c r="AK18" s="74"/>
    </row>
    <row r="19" spans="1:37" s="15" customFormat="1" x14ac:dyDescent="0.25">
      <c r="A19" s="14"/>
      <c r="B19" s="271"/>
      <c r="C19" s="135" t="s">
        <v>388</v>
      </c>
      <c r="D19" s="135" t="s">
        <v>46</v>
      </c>
      <c r="E19" s="138" t="s">
        <v>61</v>
      </c>
      <c r="F19" s="140" t="s">
        <v>4</v>
      </c>
      <c r="G19" s="146">
        <f t="shared" si="0"/>
        <v>1</v>
      </c>
      <c r="H19" s="86">
        <f t="shared" si="1"/>
        <v>448.80000000000007</v>
      </c>
      <c r="I19" s="40"/>
      <c r="J19" s="44"/>
      <c r="K19" s="40"/>
      <c r="L19" s="40"/>
      <c r="M19" s="40"/>
      <c r="N19" s="40">
        <v>448.80000000000007</v>
      </c>
      <c r="O19" s="57"/>
      <c r="P19" s="157"/>
      <c r="Q19" s="167"/>
      <c r="R19" s="61"/>
      <c r="S19" s="186"/>
      <c r="T19" s="187"/>
      <c r="U19" s="205"/>
      <c r="V19" s="206"/>
      <c r="W19" s="61"/>
      <c r="X19" s="39"/>
      <c r="Y19" s="61"/>
      <c r="Z19" s="74"/>
      <c r="AA19" s="75"/>
      <c r="AB19" s="61"/>
      <c r="AC19" s="74"/>
      <c r="AD19" s="74"/>
      <c r="AE19" s="75"/>
      <c r="AF19" s="75"/>
      <c r="AG19" s="75"/>
      <c r="AH19" s="76"/>
      <c r="AI19" s="39"/>
      <c r="AJ19" s="42"/>
      <c r="AK19" s="74"/>
    </row>
    <row r="20" spans="1:37" s="15" customFormat="1" x14ac:dyDescent="0.25">
      <c r="A20" s="7"/>
      <c r="B20" s="271"/>
      <c r="C20" s="135" t="s">
        <v>743</v>
      </c>
      <c r="D20" s="135" t="s">
        <v>204</v>
      </c>
      <c r="E20" s="141" t="s">
        <v>749</v>
      </c>
      <c r="F20" s="140" t="s">
        <v>5</v>
      </c>
      <c r="G20" s="146">
        <f t="shared" si="0"/>
        <v>1</v>
      </c>
      <c r="H20" s="86">
        <f t="shared" si="1"/>
        <v>315</v>
      </c>
      <c r="I20" s="40"/>
      <c r="J20" s="44"/>
      <c r="K20" s="40"/>
      <c r="L20" s="40"/>
      <c r="M20" s="40"/>
      <c r="N20" s="40"/>
      <c r="O20" s="57"/>
      <c r="P20" s="157"/>
      <c r="Q20" s="167"/>
      <c r="R20" s="61"/>
      <c r="S20" s="186"/>
      <c r="T20" s="187">
        <v>315</v>
      </c>
      <c r="U20" s="205"/>
      <c r="V20" s="206"/>
      <c r="W20" s="61"/>
      <c r="X20" s="39"/>
      <c r="Y20" s="61"/>
      <c r="Z20" s="74"/>
      <c r="AA20" s="75"/>
      <c r="AB20" s="61"/>
      <c r="AC20" s="74"/>
      <c r="AD20" s="74"/>
      <c r="AE20" s="75"/>
      <c r="AF20" s="75"/>
      <c r="AG20" s="75"/>
      <c r="AH20" s="76"/>
      <c r="AI20" s="39"/>
      <c r="AJ20" s="42"/>
      <c r="AK20" s="74"/>
    </row>
    <row r="21" spans="1:37" s="15" customFormat="1" x14ac:dyDescent="0.25">
      <c r="A21" s="14"/>
      <c r="B21" s="271"/>
      <c r="C21" s="135" t="s">
        <v>135</v>
      </c>
      <c r="D21" s="135" t="s">
        <v>34</v>
      </c>
      <c r="E21" s="138" t="s">
        <v>421</v>
      </c>
      <c r="F21" s="140" t="s">
        <v>18</v>
      </c>
      <c r="G21" s="146">
        <f t="shared" si="0"/>
        <v>1</v>
      </c>
      <c r="H21" s="86">
        <f t="shared" si="1"/>
        <v>207.89999999999998</v>
      </c>
      <c r="I21" s="40"/>
      <c r="J21" s="44"/>
      <c r="K21" s="40"/>
      <c r="L21" s="40"/>
      <c r="M21" s="40"/>
      <c r="N21" s="40"/>
      <c r="O21" s="57"/>
      <c r="P21" s="157"/>
      <c r="Q21" s="167"/>
      <c r="R21" s="61"/>
      <c r="S21" s="186"/>
      <c r="T21" s="187"/>
      <c r="U21" s="205">
        <v>207.89999999999998</v>
      </c>
      <c r="V21" s="206"/>
      <c r="W21" s="61"/>
      <c r="X21" s="39"/>
      <c r="Y21" s="61"/>
      <c r="Z21" s="74"/>
      <c r="AA21" s="75"/>
      <c r="AB21" s="61"/>
      <c r="AC21" s="74"/>
      <c r="AD21" s="74"/>
      <c r="AE21" s="75"/>
      <c r="AF21" s="75"/>
      <c r="AG21" s="75"/>
      <c r="AH21" s="76"/>
      <c r="AI21" s="39"/>
      <c r="AJ21" s="42"/>
      <c r="AK21" s="74"/>
    </row>
    <row r="22" spans="1:37" s="15" customFormat="1" x14ac:dyDescent="0.25">
      <c r="A22" s="14"/>
      <c r="B22" s="271"/>
      <c r="C22" s="135" t="s">
        <v>410</v>
      </c>
      <c r="D22" s="135" t="s">
        <v>57</v>
      </c>
      <c r="E22" s="141" t="s">
        <v>249</v>
      </c>
      <c r="F22" s="140" t="s">
        <v>236</v>
      </c>
      <c r="G22" s="146">
        <f t="shared" si="0"/>
        <v>1</v>
      </c>
      <c r="H22" s="86">
        <f t="shared" si="1"/>
        <v>150</v>
      </c>
      <c r="I22" s="40"/>
      <c r="J22" s="44"/>
      <c r="K22" s="40"/>
      <c r="L22" s="40"/>
      <c r="M22" s="40"/>
      <c r="N22" s="40"/>
      <c r="O22" s="57"/>
      <c r="P22" s="157"/>
      <c r="Q22" s="167"/>
      <c r="R22" s="61"/>
      <c r="S22" s="186"/>
      <c r="T22" s="187"/>
      <c r="U22" s="205"/>
      <c r="V22" s="206"/>
      <c r="W22" s="61"/>
      <c r="X22" s="39">
        <v>150</v>
      </c>
      <c r="Y22" s="61"/>
      <c r="Z22" s="74"/>
      <c r="AA22" s="75"/>
      <c r="AB22" s="61"/>
      <c r="AC22" s="77"/>
      <c r="AD22" s="77"/>
      <c r="AE22" s="75"/>
      <c r="AF22" s="75"/>
      <c r="AG22" s="75"/>
      <c r="AH22" s="76"/>
      <c r="AI22" s="39"/>
      <c r="AJ22" s="42"/>
      <c r="AK22" s="74"/>
    </row>
    <row r="23" spans="1:37" s="15" customFormat="1" x14ac:dyDescent="0.25">
      <c r="A23" s="14"/>
      <c r="B23" s="271"/>
      <c r="C23" s="135" t="s">
        <v>663</v>
      </c>
      <c r="D23" s="135" t="s">
        <v>664</v>
      </c>
      <c r="E23" s="138" t="s">
        <v>247</v>
      </c>
      <c r="F23" s="140" t="s">
        <v>140</v>
      </c>
      <c r="G23" s="146">
        <f t="shared" si="0"/>
        <v>1</v>
      </c>
      <c r="H23" s="86">
        <f t="shared" si="1"/>
        <v>108</v>
      </c>
      <c r="I23" s="40"/>
      <c r="J23" s="44"/>
      <c r="K23" s="40"/>
      <c r="L23" s="40"/>
      <c r="M23" s="40"/>
      <c r="N23" s="40"/>
      <c r="O23" s="57"/>
      <c r="P23" s="157"/>
      <c r="Q23" s="167"/>
      <c r="R23" s="61"/>
      <c r="S23" s="186"/>
      <c r="T23" s="187"/>
      <c r="U23" s="205"/>
      <c r="V23" s="206"/>
      <c r="W23" s="61">
        <v>108</v>
      </c>
      <c r="X23" s="39"/>
      <c r="Y23" s="61"/>
      <c r="Z23" s="74"/>
      <c r="AA23" s="75"/>
      <c r="AB23" s="61"/>
      <c r="AC23" s="74"/>
      <c r="AD23" s="74"/>
      <c r="AE23" s="75"/>
      <c r="AF23" s="75"/>
      <c r="AG23" s="75"/>
      <c r="AH23" s="76"/>
      <c r="AI23" s="39"/>
      <c r="AJ23" s="42"/>
      <c r="AK23" s="74"/>
    </row>
    <row r="24" spans="1:37" s="15" customFormat="1" x14ac:dyDescent="0.25">
      <c r="A24" s="7"/>
      <c r="B24" s="272"/>
      <c r="C24" s="135" t="s">
        <v>546</v>
      </c>
      <c r="D24" s="135" t="s">
        <v>78</v>
      </c>
      <c r="E24" s="141" t="s">
        <v>760</v>
      </c>
      <c r="F24" s="140" t="s">
        <v>26</v>
      </c>
      <c r="G24" s="146">
        <f>COUNT(I24:AA24)</f>
        <v>1</v>
      </c>
      <c r="H24" s="86">
        <f>SUM(I24:AA24)</f>
        <v>88</v>
      </c>
      <c r="I24" s="40"/>
      <c r="J24" s="44"/>
      <c r="K24" s="40"/>
      <c r="L24" s="40"/>
      <c r="M24" s="40"/>
      <c r="N24" s="40"/>
      <c r="O24" s="57"/>
      <c r="P24" s="157"/>
      <c r="Q24" s="167">
        <v>88</v>
      </c>
      <c r="R24" s="61"/>
      <c r="S24" s="186"/>
      <c r="T24" s="187"/>
      <c r="U24" s="205"/>
      <c r="V24" s="206"/>
      <c r="W24" s="61"/>
      <c r="X24" s="39"/>
      <c r="Y24" s="61"/>
      <c r="Z24" s="74"/>
      <c r="AA24" s="75"/>
      <c r="AB24" s="61"/>
      <c r="AC24" s="74"/>
      <c r="AD24" s="74"/>
      <c r="AE24" s="75"/>
      <c r="AF24" s="75"/>
      <c r="AG24" s="75"/>
      <c r="AH24" s="76"/>
      <c r="AI24" s="39"/>
      <c r="AJ24" s="42"/>
      <c r="AK24" s="74"/>
    </row>
    <row r="25" spans="1:37" s="15" customFormat="1" x14ac:dyDescent="0.25">
      <c r="A25" s="14"/>
      <c r="B25" s="16">
        <v>20</v>
      </c>
      <c r="C25" s="20" t="s">
        <v>224</v>
      </c>
      <c r="D25" s="20" t="s">
        <v>94</v>
      </c>
      <c r="E25" s="136" t="s">
        <v>114</v>
      </c>
      <c r="F25" s="139" t="s">
        <v>2</v>
      </c>
      <c r="G25" s="146">
        <v>3</v>
      </c>
      <c r="H25" s="86">
        <f>N25+T25+V25</f>
        <v>805.27500000000009</v>
      </c>
      <c r="I25" s="40"/>
      <c r="J25" s="44"/>
      <c r="K25" s="40"/>
      <c r="L25" s="40"/>
      <c r="M25" s="40"/>
      <c r="N25" s="40">
        <v>226.46250000000003</v>
      </c>
      <c r="O25" s="57"/>
      <c r="P25" s="158">
        <v>26.775000000000002</v>
      </c>
      <c r="Q25" s="168"/>
      <c r="R25" s="188">
        <v>40.950000000000003</v>
      </c>
      <c r="S25" s="186"/>
      <c r="T25" s="187">
        <v>289.40625</v>
      </c>
      <c r="U25" s="207">
        <v>189</v>
      </c>
      <c r="V25" s="206">
        <v>289.40625</v>
      </c>
      <c r="W25" s="61"/>
      <c r="X25" s="39"/>
      <c r="Y25" s="61"/>
      <c r="Z25" s="74"/>
      <c r="AA25" s="75"/>
      <c r="AB25" s="61"/>
      <c r="AC25" s="77"/>
      <c r="AD25" s="77"/>
      <c r="AE25" s="75"/>
      <c r="AF25" s="75"/>
      <c r="AG25" s="75"/>
      <c r="AH25" s="76"/>
      <c r="AI25" s="39"/>
      <c r="AJ25" s="42"/>
      <c r="AK25" s="74"/>
    </row>
    <row r="26" spans="1:37" s="15" customFormat="1" x14ac:dyDescent="0.25">
      <c r="A26" s="14"/>
      <c r="B26" s="16">
        <v>21</v>
      </c>
      <c r="C26" s="20" t="s">
        <v>208</v>
      </c>
      <c r="D26" s="20" t="s">
        <v>70</v>
      </c>
      <c r="E26" s="137" t="s">
        <v>261</v>
      </c>
      <c r="F26" s="139" t="s">
        <v>27</v>
      </c>
      <c r="G26" s="146">
        <v>3</v>
      </c>
      <c r="H26" s="86">
        <f>R26+S26+T26</f>
        <v>633.54375000000005</v>
      </c>
      <c r="I26" s="40"/>
      <c r="J26" s="44"/>
      <c r="K26" s="40"/>
      <c r="L26" s="40"/>
      <c r="M26" s="40"/>
      <c r="N26" s="40"/>
      <c r="O26" s="148">
        <v>84</v>
      </c>
      <c r="P26" s="158">
        <v>127.57499999999999</v>
      </c>
      <c r="Q26" s="168"/>
      <c r="R26" s="61">
        <v>159.46875</v>
      </c>
      <c r="S26" s="186">
        <v>209.47500000000002</v>
      </c>
      <c r="T26" s="187">
        <v>264.60000000000002</v>
      </c>
      <c r="U26" s="207">
        <v>22.05</v>
      </c>
      <c r="V26" s="206"/>
      <c r="W26" s="61"/>
      <c r="X26" s="39"/>
      <c r="Y26" s="61"/>
      <c r="Z26" s="74"/>
      <c r="AA26" s="75"/>
      <c r="AB26" s="61"/>
      <c r="AC26" s="74"/>
      <c r="AD26" s="74"/>
      <c r="AE26" s="75"/>
      <c r="AF26" s="75"/>
      <c r="AG26" s="75"/>
      <c r="AH26" s="76"/>
      <c r="AI26" s="39"/>
      <c r="AJ26" s="42"/>
      <c r="AK26" s="74"/>
    </row>
    <row r="27" spans="1:37" s="15" customFormat="1" x14ac:dyDescent="0.25">
      <c r="A27" s="14"/>
      <c r="B27" s="16">
        <v>22</v>
      </c>
      <c r="C27" s="20" t="s">
        <v>42</v>
      </c>
      <c r="D27" s="20" t="s">
        <v>43</v>
      </c>
      <c r="E27" s="137" t="s">
        <v>317</v>
      </c>
      <c r="F27" s="139" t="s">
        <v>14</v>
      </c>
      <c r="G27" s="146">
        <v>3</v>
      </c>
      <c r="H27" s="86">
        <f>J27+L27+S27</f>
        <v>533.92499999999995</v>
      </c>
      <c r="I27" s="149">
        <v>37.800000000000004</v>
      </c>
      <c r="J27" s="44">
        <v>127.57499999999999</v>
      </c>
      <c r="K27" s="40"/>
      <c r="L27" s="40">
        <v>289.40625</v>
      </c>
      <c r="M27" s="40"/>
      <c r="N27" s="149">
        <v>85.800000000000011</v>
      </c>
      <c r="O27" s="148">
        <v>41.25</v>
      </c>
      <c r="P27" s="157"/>
      <c r="Q27" s="167"/>
      <c r="R27" s="61"/>
      <c r="S27" s="186">
        <v>116.94375000000001</v>
      </c>
      <c r="T27" s="189">
        <v>113.00625000000001</v>
      </c>
      <c r="U27" s="205"/>
      <c r="V27" s="206"/>
      <c r="W27" s="61"/>
      <c r="X27" s="39"/>
      <c r="Y27" s="61"/>
      <c r="Z27" s="74"/>
      <c r="AA27" s="75"/>
      <c r="AB27" s="61"/>
      <c r="AC27" s="74"/>
      <c r="AD27" s="74"/>
      <c r="AE27" s="75"/>
      <c r="AF27" s="75"/>
      <c r="AG27" s="75"/>
      <c r="AH27" s="76"/>
      <c r="AI27" s="39"/>
      <c r="AJ27" s="42"/>
      <c r="AK27" s="74"/>
    </row>
    <row r="28" spans="1:37" s="15" customFormat="1" x14ac:dyDescent="0.25">
      <c r="A28" s="14"/>
      <c r="B28" s="16">
        <v>23</v>
      </c>
      <c r="C28" s="20" t="s">
        <v>66</v>
      </c>
      <c r="D28" s="20" t="s">
        <v>67</v>
      </c>
      <c r="E28" s="137" t="s">
        <v>273</v>
      </c>
      <c r="F28" s="139" t="s">
        <v>19</v>
      </c>
      <c r="G28" s="146">
        <v>3</v>
      </c>
      <c r="H28" s="86">
        <f>J28+L28+M28</f>
        <v>511.08749999999998</v>
      </c>
      <c r="I28" s="149">
        <v>39.375</v>
      </c>
      <c r="J28" s="44">
        <v>184.27500000000001</v>
      </c>
      <c r="K28" s="149">
        <v>25.200000000000003</v>
      </c>
      <c r="L28" s="40">
        <v>173.25</v>
      </c>
      <c r="M28" s="40">
        <v>153.5625</v>
      </c>
      <c r="N28" s="149">
        <v>39.6</v>
      </c>
      <c r="O28" s="57"/>
      <c r="P28" s="157"/>
      <c r="Q28" s="167"/>
      <c r="R28" s="61"/>
      <c r="S28" s="186"/>
      <c r="T28" s="187"/>
      <c r="U28" s="205"/>
      <c r="V28" s="206"/>
      <c r="W28" s="61"/>
      <c r="X28" s="39"/>
      <c r="Y28" s="61"/>
      <c r="Z28" s="74"/>
      <c r="AA28" s="75"/>
      <c r="AB28" s="61"/>
      <c r="AC28" s="74"/>
      <c r="AD28" s="74"/>
      <c r="AE28" s="75"/>
      <c r="AF28" s="75"/>
      <c r="AG28" s="75"/>
      <c r="AH28" s="76"/>
      <c r="AI28" s="39"/>
      <c r="AJ28" s="42"/>
      <c r="AK28" s="74"/>
    </row>
    <row r="29" spans="1:37" s="15" customFormat="1" x14ac:dyDescent="0.25">
      <c r="A29" s="14"/>
      <c r="B29" s="16">
        <v>24</v>
      </c>
      <c r="C29" s="20" t="s">
        <v>52</v>
      </c>
      <c r="D29" s="20" t="s">
        <v>40</v>
      </c>
      <c r="E29" s="137" t="s">
        <v>273</v>
      </c>
      <c r="F29" s="139" t="s">
        <v>19</v>
      </c>
      <c r="G29" s="146">
        <v>3</v>
      </c>
      <c r="H29" s="86">
        <f>J29+L29+N29</f>
        <v>501.63750000000005</v>
      </c>
      <c r="I29" s="40"/>
      <c r="J29" s="40">
        <v>77.962500000000006</v>
      </c>
      <c r="K29" s="149">
        <v>5.25</v>
      </c>
      <c r="L29" s="40">
        <v>42.525000000000006</v>
      </c>
      <c r="M29" s="40"/>
      <c r="N29" s="40">
        <v>381.15000000000003</v>
      </c>
      <c r="O29" s="57"/>
      <c r="P29" s="157"/>
      <c r="Q29" s="167"/>
      <c r="R29" s="61"/>
      <c r="S29" s="186"/>
      <c r="T29" s="187"/>
      <c r="U29" s="205"/>
      <c r="V29" s="206"/>
      <c r="W29" s="61"/>
      <c r="X29" s="39"/>
      <c r="Y29" s="61"/>
      <c r="Z29" s="74"/>
      <c r="AA29" s="75"/>
      <c r="AB29" s="61"/>
      <c r="AC29" s="74"/>
      <c r="AD29" s="74"/>
      <c r="AE29" s="75"/>
      <c r="AF29" s="75"/>
      <c r="AG29" s="75"/>
      <c r="AH29" s="76"/>
      <c r="AI29" s="39"/>
      <c r="AJ29" s="42"/>
      <c r="AK29" s="74"/>
    </row>
    <row r="30" spans="1:37" s="15" customFormat="1" x14ac:dyDescent="0.25">
      <c r="A30" s="14"/>
      <c r="B30" s="16">
        <v>25</v>
      </c>
      <c r="C30" s="25" t="s">
        <v>66</v>
      </c>
      <c r="D30" s="25" t="s">
        <v>84</v>
      </c>
      <c r="E30" s="137" t="s">
        <v>273</v>
      </c>
      <c r="F30" s="139" t="s">
        <v>19</v>
      </c>
      <c r="G30" s="146">
        <f>COUNT(I30:AA30)</f>
        <v>3</v>
      </c>
      <c r="H30" s="86">
        <f>SUM(I30:AA30)</f>
        <v>425.34375000000006</v>
      </c>
      <c r="I30" s="40">
        <v>189.39375000000001</v>
      </c>
      <c r="J30" s="40"/>
      <c r="K30" s="40">
        <v>92.4</v>
      </c>
      <c r="L30" s="40"/>
      <c r="M30" s="40"/>
      <c r="N30" s="40">
        <v>143.55000000000001</v>
      </c>
      <c r="O30" s="57"/>
      <c r="P30" s="157"/>
      <c r="Q30" s="167"/>
      <c r="R30" s="61"/>
      <c r="S30" s="186"/>
      <c r="T30" s="187"/>
      <c r="U30" s="205"/>
      <c r="V30" s="206"/>
      <c r="W30" s="61"/>
      <c r="X30" s="39"/>
      <c r="Y30" s="61"/>
      <c r="Z30" s="74"/>
      <c r="AA30" s="75"/>
      <c r="AB30" s="61"/>
      <c r="AC30" s="74"/>
      <c r="AD30" s="74"/>
      <c r="AE30" s="75"/>
      <c r="AF30" s="75"/>
      <c r="AG30" s="75"/>
      <c r="AH30" s="76"/>
      <c r="AI30" s="39"/>
      <c r="AJ30" s="42"/>
      <c r="AK30" s="74"/>
    </row>
    <row r="31" spans="1:37" s="15" customFormat="1" x14ac:dyDescent="0.25">
      <c r="A31" s="14"/>
      <c r="B31" s="16">
        <v>26</v>
      </c>
      <c r="C31" s="20" t="s">
        <v>71</v>
      </c>
      <c r="D31" s="20" t="s">
        <v>72</v>
      </c>
      <c r="E31" s="137" t="s">
        <v>273</v>
      </c>
      <c r="F31" s="139" t="s">
        <v>19</v>
      </c>
      <c r="G31" s="146">
        <v>3</v>
      </c>
      <c r="H31" s="86">
        <f>I31+M31+N31</f>
        <v>415.8</v>
      </c>
      <c r="I31" s="40">
        <v>209.47500000000002</v>
      </c>
      <c r="J31" s="149">
        <v>12.600000000000001</v>
      </c>
      <c r="K31" s="149">
        <v>60.900000000000006</v>
      </c>
      <c r="L31" s="149">
        <v>18.900000000000002</v>
      </c>
      <c r="M31" s="40">
        <v>137.02500000000001</v>
      </c>
      <c r="N31" s="40">
        <v>69.300000000000011</v>
      </c>
      <c r="O31" s="57"/>
      <c r="P31" s="157"/>
      <c r="Q31" s="167"/>
      <c r="R31" s="61"/>
      <c r="S31" s="186"/>
      <c r="T31" s="187"/>
      <c r="U31" s="205"/>
      <c r="V31" s="206"/>
      <c r="W31" s="61"/>
      <c r="X31" s="39"/>
      <c r="Y31" s="61"/>
      <c r="Z31" s="74"/>
      <c r="AA31" s="75"/>
      <c r="AB31" s="61"/>
      <c r="AC31" s="74"/>
      <c r="AD31" s="74"/>
      <c r="AE31" s="75"/>
      <c r="AF31" s="75"/>
      <c r="AG31" s="75"/>
      <c r="AH31" s="76"/>
      <c r="AI31" s="39"/>
      <c r="AJ31" s="42"/>
      <c r="AK31" s="74"/>
    </row>
    <row r="32" spans="1:37" s="15" customFormat="1" x14ac:dyDescent="0.25">
      <c r="A32" s="14"/>
      <c r="B32" s="16">
        <v>27</v>
      </c>
      <c r="C32" s="20" t="s">
        <v>121</v>
      </c>
      <c r="D32" s="20" t="s">
        <v>122</v>
      </c>
      <c r="E32" s="136" t="s">
        <v>317</v>
      </c>
      <c r="F32" s="139" t="s">
        <v>14</v>
      </c>
      <c r="G32" s="146">
        <f>COUNT(I32:AA32)</f>
        <v>3</v>
      </c>
      <c r="H32" s="86">
        <f>SUM(I32:AA32)</f>
        <v>390.26250000000005</v>
      </c>
      <c r="I32" s="40"/>
      <c r="J32" s="40"/>
      <c r="K32" s="40"/>
      <c r="L32" s="40"/>
      <c r="M32" s="40"/>
      <c r="N32" s="40"/>
      <c r="O32" s="57">
        <v>54</v>
      </c>
      <c r="P32" s="157"/>
      <c r="Q32" s="167"/>
      <c r="R32" s="61">
        <v>250.81875000000002</v>
      </c>
      <c r="S32" s="186">
        <v>85.443750000000009</v>
      </c>
      <c r="T32" s="187"/>
      <c r="U32" s="205"/>
      <c r="V32" s="206"/>
      <c r="W32" s="61"/>
      <c r="X32" s="39"/>
      <c r="Y32" s="61"/>
      <c r="Z32" s="74"/>
      <c r="AA32" s="75"/>
      <c r="AB32" s="61"/>
      <c r="AC32" s="74"/>
      <c r="AD32" s="74"/>
      <c r="AE32" s="75"/>
      <c r="AF32" s="75"/>
      <c r="AG32" s="75"/>
      <c r="AH32" s="76"/>
      <c r="AI32" s="39"/>
      <c r="AJ32" s="42"/>
      <c r="AK32" s="74"/>
    </row>
    <row r="33" spans="1:37" s="15" customFormat="1" x14ac:dyDescent="0.25">
      <c r="A33" s="14"/>
      <c r="B33" s="16">
        <v>28</v>
      </c>
      <c r="C33" s="20" t="s">
        <v>673</v>
      </c>
      <c r="D33" s="20" t="s">
        <v>152</v>
      </c>
      <c r="E33" s="137" t="s">
        <v>674</v>
      </c>
      <c r="F33" s="139" t="s">
        <v>5</v>
      </c>
      <c r="G33" s="146">
        <v>3</v>
      </c>
      <c r="H33" s="86">
        <f>L33+R33+V33</f>
        <v>382.72500000000002</v>
      </c>
      <c r="I33" s="40"/>
      <c r="J33" s="40"/>
      <c r="K33" s="40"/>
      <c r="L33" s="40">
        <v>264.60000000000002</v>
      </c>
      <c r="M33" s="149">
        <v>28.35</v>
      </c>
      <c r="N33" s="40"/>
      <c r="O33" s="57"/>
      <c r="P33" s="158">
        <v>39.375</v>
      </c>
      <c r="Q33" s="168"/>
      <c r="R33" s="61">
        <v>59.849999999999994</v>
      </c>
      <c r="S33" s="186"/>
      <c r="T33" s="189">
        <v>44.1</v>
      </c>
      <c r="U33" s="205"/>
      <c r="V33" s="206">
        <v>58.275000000000006</v>
      </c>
      <c r="W33" s="61"/>
      <c r="X33" s="39"/>
      <c r="Y33" s="61"/>
      <c r="Z33" s="74"/>
      <c r="AA33" s="75"/>
      <c r="AB33" s="61"/>
      <c r="AC33" s="74"/>
      <c r="AD33" s="74"/>
      <c r="AE33" s="75"/>
      <c r="AF33" s="75"/>
      <c r="AG33" s="75"/>
      <c r="AH33" s="76"/>
      <c r="AI33" s="39"/>
      <c r="AJ33" s="42"/>
      <c r="AK33" s="74"/>
    </row>
    <row r="34" spans="1:37" s="15" customFormat="1" x14ac:dyDescent="0.25">
      <c r="A34" s="7"/>
      <c r="B34" s="16">
        <v>29</v>
      </c>
      <c r="C34" s="20" t="s">
        <v>689</v>
      </c>
      <c r="D34" s="20" t="s">
        <v>690</v>
      </c>
      <c r="E34" s="137" t="s">
        <v>237</v>
      </c>
      <c r="F34" s="139" t="s">
        <v>5</v>
      </c>
      <c r="G34" s="146">
        <f>COUNT(I34:AA34)</f>
        <v>3</v>
      </c>
      <c r="H34" s="86">
        <f>SUM(I34:AA34)</f>
        <v>368.55000000000007</v>
      </c>
      <c r="I34" s="40"/>
      <c r="J34" s="40"/>
      <c r="K34" s="40"/>
      <c r="L34" s="40"/>
      <c r="M34" s="40"/>
      <c r="N34" s="40"/>
      <c r="O34" s="57"/>
      <c r="P34" s="157"/>
      <c r="Q34" s="167"/>
      <c r="R34" s="61">
        <v>138.60000000000002</v>
      </c>
      <c r="S34" s="186">
        <v>170.10000000000002</v>
      </c>
      <c r="T34" s="187">
        <v>59.849999999999994</v>
      </c>
      <c r="U34" s="205"/>
      <c r="V34" s="206"/>
      <c r="W34" s="61"/>
      <c r="X34" s="39"/>
      <c r="Y34" s="61"/>
      <c r="Z34" s="74"/>
      <c r="AA34" s="75"/>
      <c r="AB34" s="61"/>
      <c r="AC34" s="74"/>
      <c r="AD34" s="74"/>
      <c r="AE34" s="75"/>
      <c r="AF34" s="75"/>
      <c r="AG34" s="75"/>
      <c r="AH34" s="76"/>
      <c r="AI34" s="39"/>
      <c r="AJ34" s="42"/>
      <c r="AK34" s="74"/>
    </row>
    <row r="35" spans="1:37" s="15" customFormat="1" x14ac:dyDescent="0.25">
      <c r="A35" s="14"/>
      <c r="B35" s="16">
        <v>30</v>
      </c>
      <c r="C35" s="20" t="s">
        <v>443</v>
      </c>
      <c r="D35" s="20" t="s">
        <v>46</v>
      </c>
      <c r="E35" s="137" t="s">
        <v>241</v>
      </c>
      <c r="F35" s="139" t="s">
        <v>17</v>
      </c>
      <c r="G35" s="146">
        <f>COUNT(I35:AA35)</f>
        <v>3</v>
      </c>
      <c r="H35" s="86">
        <f>SUM(I35:AA35)</f>
        <v>314.10000000000002</v>
      </c>
      <c r="I35" s="40"/>
      <c r="J35" s="40"/>
      <c r="K35" s="40"/>
      <c r="L35" s="40"/>
      <c r="M35" s="40"/>
      <c r="N35" s="40"/>
      <c r="O35" s="57"/>
      <c r="P35" s="157"/>
      <c r="Q35" s="167"/>
      <c r="R35" s="61"/>
      <c r="S35" s="186"/>
      <c r="T35" s="187"/>
      <c r="U35" s="205"/>
      <c r="V35" s="206"/>
      <c r="W35" s="61"/>
      <c r="X35" s="39"/>
      <c r="Y35" s="61">
        <v>42</v>
      </c>
      <c r="Z35" s="74">
        <v>34.5</v>
      </c>
      <c r="AA35" s="75">
        <v>237.60000000000002</v>
      </c>
      <c r="AB35" s="61"/>
      <c r="AC35" s="74"/>
      <c r="AD35" s="74"/>
      <c r="AE35" s="75"/>
      <c r="AF35" s="75"/>
      <c r="AG35" s="75"/>
      <c r="AH35" s="76"/>
      <c r="AI35" s="39"/>
      <c r="AJ35" s="42"/>
      <c r="AK35" s="74"/>
    </row>
    <row r="36" spans="1:37" s="15" customFormat="1" x14ac:dyDescent="0.25">
      <c r="A36" s="14"/>
      <c r="B36" s="16">
        <v>31</v>
      </c>
      <c r="C36" s="20" t="s">
        <v>295</v>
      </c>
      <c r="D36" s="20" t="s">
        <v>44</v>
      </c>
      <c r="E36" s="136" t="s">
        <v>64</v>
      </c>
      <c r="F36" s="139" t="s">
        <v>8</v>
      </c>
      <c r="G36" s="146">
        <v>3</v>
      </c>
      <c r="H36" s="86">
        <f>I36+N36+P36</f>
        <v>311.98125000000005</v>
      </c>
      <c r="I36" s="40">
        <v>85.443750000000009</v>
      </c>
      <c r="J36" s="149">
        <v>23.625</v>
      </c>
      <c r="K36" s="40"/>
      <c r="L36" s="40"/>
      <c r="M36" s="40"/>
      <c r="N36" s="40">
        <v>80.850000000000009</v>
      </c>
      <c r="O36" s="57"/>
      <c r="P36" s="157">
        <v>145.6875</v>
      </c>
      <c r="Q36" s="167"/>
      <c r="R36" s="61"/>
      <c r="S36" s="186"/>
      <c r="T36" s="187"/>
      <c r="U36" s="205"/>
      <c r="V36" s="206"/>
      <c r="W36" s="61"/>
      <c r="X36" s="39"/>
      <c r="Y36" s="61"/>
      <c r="Z36" s="74"/>
      <c r="AA36" s="75"/>
      <c r="AB36" s="61"/>
      <c r="AC36" s="77"/>
      <c r="AD36" s="77"/>
      <c r="AE36" s="75"/>
      <c r="AF36" s="75"/>
      <c r="AG36" s="75"/>
      <c r="AH36" s="76"/>
      <c r="AI36" s="39"/>
      <c r="AJ36" s="42"/>
      <c r="AK36" s="74"/>
    </row>
    <row r="37" spans="1:37" s="15" customFormat="1" x14ac:dyDescent="0.25">
      <c r="A37" s="14"/>
      <c r="B37" s="16">
        <v>32</v>
      </c>
      <c r="C37" s="25" t="s">
        <v>346</v>
      </c>
      <c r="D37" s="25" t="s">
        <v>347</v>
      </c>
      <c r="E37" s="137" t="s">
        <v>542</v>
      </c>
      <c r="F37" s="139" t="s">
        <v>5</v>
      </c>
      <c r="G37" s="146">
        <v>3</v>
      </c>
      <c r="H37" s="86">
        <f>R37+S37+T37</f>
        <v>295.70625000000001</v>
      </c>
      <c r="I37" s="40"/>
      <c r="J37" s="40"/>
      <c r="K37" s="40"/>
      <c r="L37" s="40"/>
      <c r="M37" s="40"/>
      <c r="N37" s="40"/>
      <c r="O37" s="57"/>
      <c r="P37" s="158">
        <v>28.35</v>
      </c>
      <c r="Q37" s="168"/>
      <c r="R37" s="61">
        <v>58.275000000000006</v>
      </c>
      <c r="S37" s="186">
        <v>42.525000000000006</v>
      </c>
      <c r="T37" s="187">
        <v>194.90625</v>
      </c>
      <c r="U37" s="205"/>
      <c r="V37" s="206"/>
      <c r="W37" s="61"/>
      <c r="X37" s="39"/>
      <c r="Y37" s="61"/>
      <c r="Z37" s="74"/>
      <c r="AA37" s="75"/>
      <c r="AB37" s="61"/>
      <c r="AC37" s="74"/>
      <c r="AD37" s="74"/>
      <c r="AE37" s="75"/>
      <c r="AF37" s="75"/>
      <c r="AG37" s="75"/>
      <c r="AH37" s="76"/>
      <c r="AI37" s="39"/>
      <c r="AJ37" s="42"/>
      <c r="AK37" s="74"/>
    </row>
    <row r="38" spans="1:37" s="15" customFormat="1" x14ac:dyDescent="0.25">
      <c r="A38" s="14"/>
      <c r="B38" s="16">
        <v>33</v>
      </c>
      <c r="C38" s="20" t="s">
        <v>333</v>
      </c>
      <c r="D38" s="20" t="s">
        <v>145</v>
      </c>
      <c r="E38" s="137" t="s">
        <v>542</v>
      </c>
      <c r="F38" s="139" t="s">
        <v>5</v>
      </c>
      <c r="G38" s="146">
        <v>3</v>
      </c>
      <c r="H38" s="86">
        <f>P38+R38+S38</f>
        <v>287.04374999999999</v>
      </c>
      <c r="I38" s="40"/>
      <c r="J38" s="40"/>
      <c r="K38" s="40"/>
      <c r="L38" s="40"/>
      <c r="M38" s="40"/>
      <c r="N38" s="40"/>
      <c r="O38" s="57"/>
      <c r="P38" s="157">
        <v>48.825000000000003</v>
      </c>
      <c r="Q38" s="167"/>
      <c r="R38" s="61">
        <v>181.125</v>
      </c>
      <c r="S38" s="186">
        <v>57.09375</v>
      </c>
      <c r="T38" s="189">
        <v>48.825000000000003</v>
      </c>
      <c r="U38" s="205"/>
      <c r="V38" s="206"/>
      <c r="W38" s="61"/>
      <c r="X38" s="39"/>
      <c r="Y38" s="61"/>
      <c r="Z38" s="74"/>
      <c r="AA38" s="75"/>
      <c r="AB38" s="61"/>
      <c r="AC38" s="74"/>
      <c r="AD38" s="74"/>
      <c r="AE38" s="75"/>
      <c r="AF38" s="75"/>
      <c r="AG38" s="75"/>
      <c r="AH38" s="76"/>
      <c r="AI38" s="39"/>
      <c r="AJ38" s="42"/>
      <c r="AK38" s="74"/>
    </row>
    <row r="39" spans="1:37" s="15" customFormat="1" x14ac:dyDescent="0.25">
      <c r="A39" s="14"/>
      <c r="B39" s="16">
        <v>34</v>
      </c>
      <c r="C39" s="20" t="s">
        <v>668</v>
      </c>
      <c r="D39" s="20" t="s">
        <v>32</v>
      </c>
      <c r="E39" s="136" t="s">
        <v>233</v>
      </c>
      <c r="F39" s="139" t="s">
        <v>18</v>
      </c>
      <c r="G39" s="146">
        <f>COUNT(I39:AA39)</f>
        <v>3</v>
      </c>
      <c r="H39" s="86">
        <f>SUM(I39:AA39)</f>
        <v>278.38125000000002</v>
      </c>
      <c r="I39" s="40"/>
      <c r="J39" s="40"/>
      <c r="K39" s="40"/>
      <c r="L39" s="40"/>
      <c r="M39" s="40"/>
      <c r="N39" s="40"/>
      <c r="O39" s="57"/>
      <c r="P39" s="157"/>
      <c r="Q39" s="167"/>
      <c r="R39" s="61">
        <v>51.974999999999994</v>
      </c>
      <c r="S39" s="186"/>
      <c r="T39" s="187"/>
      <c r="U39" s="205">
        <v>31.5</v>
      </c>
      <c r="V39" s="206">
        <v>194.90625</v>
      </c>
      <c r="W39" s="61"/>
      <c r="X39" s="39"/>
      <c r="Y39" s="61"/>
      <c r="Z39" s="74"/>
      <c r="AA39" s="75"/>
      <c r="AB39" s="61"/>
      <c r="AC39" s="74"/>
      <c r="AD39" s="74"/>
      <c r="AE39" s="75"/>
      <c r="AF39" s="75"/>
      <c r="AG39" s="75"/>
      <c r="AH39" s="76"/>
      <c r="AI39" s="39"/>
      <c r="AJ39" s="42"/>
      <c r="AK39" s="74"/>
    </row>
    <row r="40" spans="1:37" s="15" customFormat="1" x14ac:dyDescent="0.25">
      <c r="A40" s="14"/>
      <c r="B40" s="16">
        <v>35</v>
      </c>
      <c r="C40" s="20" t="s">
        <v>287</v>
      </c>
      <c r="D40" s="20" t="s">
        <v>40</v>
      </c>
      <c r="E40" s="137" t="s">
        <v>246</v>
      </c>
      <c r="F40" s="139" t="s">
        <v>8</v>
      </c>
      <c r="G40" s="146">
        <v>3</v>
      </c>
      <c r="H40" s="86">
        <f>I40+J40+O40</f>
        <v>274.125</v>
      </c>
      <c r="I40" s="40">
        <v>133.875</v>
      </c>
      <c r="J40" s="40">
        <v>110.25</v>
      </c>
      <c r="K40" s="149">
        <v>23.1</v>
      </c>
      <c r="L40" s="149">
        <v>55.125</v>
      </c>
      <c r="M40" s="149">
        <v>14.175000000000001</v>
      </c>
      <c r="N40" s="149">
        <v>49.5</v>
      </c>
      <c r="O40" s="57">
        <v>30</v>
      </c>
      <c r="P40" s="157"/>
      <c r="Q40" s="167"/>
      <c r="R40" s="61"/>
      <c r="S40" s="186"/>
      <c r="T40" s="187"/>
      <c r="U40" s="205"/>
      <c r="V40" s="206"/>
      <c r="W40" s="61"/>
      <c r="X40" s="39"/>
      <c r="Y40" s="61"/>
      <c r="Z40" s="74"/>
      <c r="AA40" s="75"/>
      <c r="AB40" s="61"/>
      <c r="AC40" s="74"/>
      <c r="AD40" s="74"/>
      <c r="AE40" s="75"/>
      <c r="AF40" s="75"/>
      <c r="AG40" s="75"/>
      <c r="AH40" s="76"/>
      <c r="AI40" s="39"/>
      <c r="AJ40" s="42"/>
      <c r="AK40" s="74"/>
    </row>
    <row r="41" spans="1:37" s="15" customFormat="1" x14ac:dyDescent="0.25">
      <c r="A41" s="14"/>
      <c r="B41" s="16">
        <v>36</v>
      </c>
      <c r="C41" s="20" t="s">
        <v>609</v>
      </c>
      <c r="D41" s="20" t="s">
        <v>610</v>
      </c>
      <c r="E41" s="137" t="s">
        <v>751</v>
      </c>
      <c r="F41" s="139" t="s">
        <v>14</v>
      </c>
      <c r="G41" s="146">
        <f>COUNT(I41:AA41)</f>
        <v>3</v>
      </c>
      <c r="H41" s="86">
        <f>SUM(I41:AA41)</f>
        <v>246.88125000000002</v>
      </c>
      <c r="I41" s="40"/>
      <c r="J41" s="40"/>
      <c r="K41" s="40"/>
      <c r="L41" s="40"/>
      <c r="M41" s="40"/>
      <c r="N41" s="40"/>
      <c r="O41" s="57"/>
      <c r="P41" s="157"/>
      <c r="Q41" s="167"/>
      <c r="R41" s="61">
        <v>23.625</v>
      </c>
      <c r="S41" s="186">
        <v>70.875</v>
      </c>
      <c r="T41" s="187">
        <v>152.38125000000002</v>
      </c>
      <c r="U41" s="205"/>
      <c r="V41" s="206"/>
      <c r="W41" s="61"/>
      <c r="X41" s="39"/>
      <c r="Y41" s="61"/>
      <c r="Z41" s="74"/>
      <c r="AA41" s="75"/>
      <c r="AB41" s="61"/>
      <c r="AC41" s="74"/>
      <c r="AD41" s="74"/>
      <c r="AE41" s="75"/>
      <c r="AF41" s="75"/>
      <c r="AG41" s="75"/>
      <c r="AH41" s="76"/>
      <c r="AI41" s="39"/>
      <c r="AJ41" s="42"/>
      <c r="AK41" s="74"/>
    </row>
    <row r="42" spans="1:37" s="15" customFormat="1" x14ac:dyDescent="0.25">
      <c r="A42" s="14"/>
      <c r="B42" s="16">
        <v>37</v>
      </c>
      <c r="C42" s="20" t="s">
        <v>288</v>
      </c>
      <c r="D42" s="20" t="s">
        <v>53</v>
      </c>
      <c r="E42" s="136" t="s">
        <v>64</v>
      </c>
      <c r="F42" s="139" t="s">
        <v>8</v>
      </c>
      <c r="G42" s="146">
        <v>3</v>
      </c>
      <c r="H42" s="86">
        <f>I42+J42+P42</f>
        <v>246.09375</v>
      </c>
      <c r="I42" s="40">
        <v>151.59375</v>
      </c>
      <c r="J42" s="40">
        <v>63</v>
      </c>
      <c r="K42" s="40"/>
      <c r="L42" s="149">
        <v>4.7250000000000005</v>
      </c>
      <c r="M42" s="149">
        <v>11.025</v>
      </c>
      <c r="N42" s="149">
        <v>57.75</v>
      </c>
      <c r="O42" s="57"/>
      <c r="P42" s="157">
        <v>31.5</v>
      </c>
      <c r="Q42" s="167"/>
      <c r="R42" s="61"/>
      <c r="S42" s="186"/>
      <c r="T42" s="187"/>
      <c r="U42" s="205"/>
      <c r="V42" s="206"/>
      <c r="W42" s="61"/>
      <c r="X42" s="39"/>
      <c r="Y42" s="61"/>
      <c r="Z42" s="74"/>
      <c r="AA42" s="75"/>
      <c r="AB42" s="61"/>
      <c r="AC42" s="74"/>
      <c r="AD42" s="74"/>
      <c r="AE42" s="75"/>
      <c r="AF42" s="75"/>
      <c r="AG42" s="75"/>
      <c r="AH42" s="76"/>
      <c r="AI42" s="39"/>
      <c r="AJ42" s="42"/>
      <c r="AK42" s="74"/>
    </row>
    <row r="43" spans="1:37" s="15" customFormat="1" x14ac:dyDescent="0.25">
      <c r="A43" s="14"/>
      <c r="B43" s="16">
        <v>38</v>
      </c>
      <c r="C43" s="20" t="s">
        <v>130</v>
      </c>
      <c r="D43" s="20" t="s">
        <v>128</v>
      </c>
      <c r="E43" s="136" t="s">
        <v>266</v>
      </c>
      <c r="F43" s="139" t="s">
        <v>26</v>
      </c>
      <c r="G43" s="146">
        <f>COUNT(I43:AA43)</f>
        <v>3</v>
      </c>
      <c r="H43" s="86">
        <f>SUM(I43:AA43)</f>
        <v>196.87500000000003</v>
      </c>
      <c r="I43" s="40"/>
      <c r="J43" s="40"/>
      <c r="K43" s="40"/>
      <c r="L43" s="40"/>
      <c r="M43" s="40"/>
      <c r="N43" s="40"/>
      <c r="O43" s="57"/>
      <c r="P43" s="157"/>
      <c r="Q43" s="167"/>
      <c r="R43" s="61"/>
      <c r="S43" s="186"/>
      <c r="T43" s="187">
        <v>53.550000000000004</v>
      </c>
      <c r="U43" s="205">
        <v>121.27500000000001</v>
      </c>
      <c r="V43" s="206">
        <v>22.05</v>
      </c>
      <c r="W43" s="61"/>
      <c r="X43" s="39"/>
      <c r="Y43" s="61"/>
      <c r="Z43" s="74"/>
      <c r="AA43" s="75"/>
      <c r="AB43" s="61"/>
      <c r="AC43" s="74"/>
      <c r="AD43" s="74"/>
      <c r="AE43" s="75"/>
      <c r="AF43" s="75"/>
      <c r="AG43" s="75"/>
      <c r="AH43" s="76"/>
      <c r="AI43" s="39"/>
      <c r="AJ43" s="42"/>
      <c r="AK43" s="74"/>
    </row>
    <row r="44" spans="1:37" s="15" customFormat="1" x14ac:dyDescent="0.25">
      <c r="A44" s="14"/>
      <c r="B44" s="16">
        <v>39</v>
      </c>
      <c r="C44" s="20" t="s">
        <v>49</v>
      </c>
      <c r="D44" s="20" t="s">
        <v>230</v>
      </c>
      <c r="E44" s="137" t="s">
        <v>277</v>
      </c>
      <c r="F44" s="139" t="s">
        <v>8</v>
      </c>
      <c r="G44" s="146">
        <v>3</v>
      </c>
      <c r="H44" s="86">
        <f>L44+M44+O44</f>
        <v>175.6875</v>
      </c>
      <c r="I44" s="149">
        <v>1.5750000000000002</v>
      </c>
      <c r="J44" s="149">
        <v>22.05</v>
      </c>
      <c r="K44" s="149">
        <v>1.05</v>
      </c>
      <c r="L44" s="40">
        <v>53.550000000000004</v>
      </c>
      <c r="M44" s="40">
        <v>92.137500000000003</v>
      </c>
      <c r="N44" s="149">
        <v>3.3000000000000003</v>
      </c>
      <c r="O44" s="57">
        <v>30</v>
      </c>
      <c r="P44" s="157"/>
      <c r="Q44" s="167"/>
      <c r="R44" s="61"/>
      <c r="S44" s="186"/>
      <c r="T44" s="187"/>
      <c r="U44" s="205"/>
      <c r="V44" s="206"/>
      <c r="W44" s="61"/>
      <c r="X44" s="39"/>
      <c r="Y44" s="61"/>
      <c r="Z44" s="74"/>
      <c r="AA44" s="75"/>
      <c r="AB44" s="61"/>
      <c r="AC44" s="74"/>
      <c r="AD44" s="74"/>
      <c r="AE44" s="75"/>
      <c r="AF44" s="75"/>
      <c r="AG44" s="75"/>
      <c r="AH44" s="76"/>
      <c r="AI44" s="39"/>
      <c r="AJ44" s="42"/>
      <c r="AK44" s="74"/>
    </row>
    <row r="45" spans="1:37" s="15" customFormat="1" x14ac:dyDescent="0.25">
      <c r="A45" s="14"/>
      <c r="B45" s="16">
        <v>40</v>
      </c>
      <c r="C45" s="20" t="s">
        <v>315</v>
      </c>
      <c r="D45" s="20" t="s">
        <v>316</v>
      </c>
      <c r="E45" s="136" t="s">
        <v>260</v>
      </c>
      <c r="F45" s="139" t="s">
        <v>4</v>
      </c>
      <c r="G45" s="146">
        <v>3</v>
      </c>
      <c r="H45" s="86">
        <f>O45+T45+V45</f>
        <v>174.95625000000001</v>
      </c>
      <c r="I45" s="40"/>
      <c r="J45" s="40"/>
      <c r="K45" s="40"/>
      <c r="L45" s="40"/>
      <c r="M45" s="40"/>
      <c r="N45" s="40"/>
      <c r="O45" s="57">
        <v>68.25</v>
      </c>
      <c r="P45" s="157"/>
      <c r="Q45" s="167"/>
      <c r="R45" s="61"/>
      <c r="S45" s="186"/>
      <c r="T45" s="187">
        <v>29.924999999999997</v>
      </c>
      <c r="U45" s="207">
        <v>4.7250000000000005</v>
      </c>
      <c r="V45" s="206">
        <v>76.78125</v>
      </c>
      <c r="W45" s="61"/>
      <c r="X45" s="39"/>
      <c r="Y45" s="61"/>
      <c r="Z45" s="74"/>
      <c r="AA45" s="75"/>
      <c r="AB45" s="61"/>
      <c r="AC45" s="77"/>
      <c r="AD45" s="77"/>
      <c r="AE45" s="75"/>
      <c r="AF45" s="75"/>
      <c r="AG45" s="75"/>
      <c r="AH45" s="76"/>
      <c r="AI45" s="39"/>
      <c r="AJ45" s="42"/>
      <c r="AK45" s="74"/>
    </row>
    <row r="46" spans="1:37" s="15" customFormat="1" x14ac:dyDescent="0.25">
      <c r="A46" s="14"/>
      <c r="B46" s="16">
        <v>41</v>
      </c>
      <c r="C46" s="20" t="s">
        <v>314</v>
      </c>
      <c r="D46" s="20" t="s">
        <v>57</v>
      </c>
      <c r="E46" s="136" t="s">
        <v>260</v>
      </c>
      <c r="F46" s="139" t="s">
        <v>4</v>
      </c>
      <c r="G46" s="146">
        <f>COUNT(I46:AA46)</f>
        <v>3</v>
      </c>
      <c r="H46" s="86">
        <f>SUM(I46:AA46)</f>
        <v>174.5625</v>
      </c>
      <c r="I46" s="40"/>
      <c r="J46" s="40"/>
      <c r="K46" s="40"/>
      <c r="L46" s="40"/>
      <c r="M46" s="40"/>
      <c r="N46" s="40"/>
      <c r="O46" s="57">
        <v>68.25</v>
      </c>
      <c r="P46" s="157"/>
      <c r="Q46" s="167"/>
      <c r="R46" s="61"/>
      <c r="S46" s="186"/>
      <c r="T46" s="187">
        <v>51.974999999999994</v>
      </c>
      <c r="U46" s="205">
        <v>54.337500000000006</v>
      </c>
      <c r="V46" s="206"/>
      <c r="W46" s="61"/>
      <c r="X46" s="39"/>
      <c r="Y46" s="61"/>
      <c r="Z46" s="74"/>
      <c r="AA46" s="75"/>
      <c r="AB46" s="61"/>
      <c r="AC46" s="74"/>
      <c r="AD46" s="74"/>
      <c r="AE46" s="75"/>
      <c r="AF46" s="75"/>
      <c r="AG46" s="75"/>
      <c r="AH46" s="76"/>
      <c r="AI46" s="39"/>
      <c r="AJ46" s="42"/>
      <c r="AK46" s="74"/>
    </row>
    <row r="47" spans="1:37" s="15" customFormat="1" x14ac:dyDescent="0.25">
      <c r="A47" s="14"/>
      <c r="B47" s="16">
        <v>42</v>
      </c>
      <c r="C47" s="20" t="s">
        <v>439</v>
      </c>
      <c r="D47" s="20" t="s">
        <v>336</v>
      </c>
      <c r="E47" s="137" t="s">
        <v>481</v>
      </c>
      <c r="F47" s="139" t="s">
        <v>17</v>
      </c>
      <c r="G47" s="146">
        <v>3</v>
      </c>
      <c r="H47" s="86">
        <f>AA47+M47</f>
        <v>166</v>
      </c>
      <c r="I47" s="40"/>
      <c r="J47" s="40"/>
      <c r="K47" s="40"/>
      <c r="L47" s="40"/>
      <c r="M47" s="40">
        <v>25.200000000000003</v>
      </c>
      <c r="N47" s="40"/>
      <c r="O47" s="57"/>
      <c r="P47" s="157"/>
      <c r="Q47" s="167"/>
      <c r="R47" s="61"/>
      <c r="S47" s="186"/>
      <c r="T47" s="187"/>
      <c r="U47" s="205"/>
      <c r="V47" s="206"/>
      <c r="W47" s="61"/>
      <c r="X47" s="39"/>
      <c r="Y47" s="188">
        <v>48.300000000000004</v>
      </c>
      <c r="Z47" s="74">
        <v>77.625</v>
      </c>
      <c r="AA47" s="75">
        <v>140.80000000000001</v>
      </c>
      <c r="AB47" s="61"/>
      <c r="AC47" s="74"/>
      <c r="AD47" s="74"/>
      <c r="AE47" s="75"/>
      <c r="AF47" s="75"/>
      <c r="AG47" s="75"/>
      <c r="AH47" s="76"/>
      <c r="AI47" s="39"/>
      <c r="AJ47" s="42"/>
      <c r="AK47" s="74"/>
    </row>
    <row r="48" spans="1:37" s="15" customFormat="1" x14ac:dyDescent="0.25">
      <c r="A48" s="14"/>
      <c r="B48" s="16">
        <v>43</v>
      </c>
      <c r="C48" s="20" t="s">
        <v>290</v>
      </c>
      <c r="D48" s="20" t="s">
        <v>129</v>
      </c>
      <c r="E48" s="137" t="s">
        <v>535</v>
      </c>
      <c r="F48" s="139" t="s">
        <v>19</v>
      </c>
      <c r="G48" s="146">
        <f>COUNT(I48:AA48)</f>
        <v>3</v>
      </c>
      <c r="H48" s="86">
        <f>SUM(I48:AA48)</f>
        <v>155.85000000000002</v>
      </c>
      <c r="I48" s="40"/>
      <c r="J48" s="40">
        <v>45.675000000000004</v>
      </c>
      <c r="K48" s="40">
        <v>42.524999999999999</v>
      </c>
      <c r="L48" s="40"/>
      <c r="M48" s="40"/>
      <c r="N48" s="40">
        <v>67.650000000000006</v>
      </c>
      <c r="O48" s="57"/>
      <c r="P48" s="157"/>
      <c r="Q48" s="167"/>
      <c r="R48" s="61"/>
      <c r="S48" s="186"/>
      <c r="T48" s="187"/>
      <c r="U48" s="205"/>
      <c r="V48" s="206"/>
      <c r="W48" s="61"/>
      <c r="X48" s="39"/>
      <c r="Y48" s="61"/>
      <c r="Z48" s="74"/>
      <c r="AA48" s="75"/>
      <c r="AB48" s="61"/>
      <c r="AC48" s="74"/>
      <c r="AD48" s="74"/>
      <c r="AE48" s="75"/>
      <c r="AF48" s="75"/>
      <c r="AG48" s="75"/>
      <c r="AH48" s="76"/>
      <c r="AI48" s="39"/>
      <c r="AJ48" s="42"/>
      <c r="AK48" s="74"/>
    </row>
    <row r="49" spans="1:37" s="27" customFormat="1" x14ac:dyDescent="0.25">
      <c r="A49" s="14"/>
      <c r="B49" s="16">
        <v>44</v>
      </c>
      <c r="C49" s="30" t="s">
        <v>593</v>
      </c>
      <c r="D49" s="30" t="s">
        <v>594</v>
      </c>
      <c r="E49" s="136" t="s">
        <v>266</v>
      </c>
      <c r="F49" s="139" t="s">
        <v>26</v>
      </c>
      <c r="G49" s="146">
        <v>3</v>
      </c>
      <c r="H49" s="86">
        <f>V49+S49+R49</f>
        <v>154.35000000000002</v>
      </c>
      <c r="I49" s="40"/>
      <c r="J49" s="40"/>
      <c r="K49" s="40"/>
      <c r="L49" s="40"/>
      <c r="M49" s="40"/>
      <c r="N49" s="42"/>
      <c r="O49" s="58"/>
      <c r="P49" s="157"/>
      <c r="Q49" s="167"/>
      <c r="R49" s="61">
        <v>99.225000000000009</v>
      </c>
      <c r="S49" s="186">
        <v>28.35</v>
      </c>
      <c r="T49" s="189">
        <v>23.625</v>
      </c>
      <c r="U49" s="205"/>
      <c r="V49" s="206">
        <v>26.775000000000002</v>
      </c>
      <c r="W49" s="61"/>
      <c r="X49" s="39"/>
      <c r="Y49" s="61"/>
      <c r="Z49" s="75"/>
      <c r="AA49" s="75"/>
      <c r="AB49" s="61"/>
      <c r="AC49" s="75"/>
      <c r="AD49" s="75"/>
      <c r="AE49" s="75"/>
      <c r="AF49" s="75"/>
      <c r="AG49" s="75"/>
      <c r="AH49" s="78"/>
      <c r="AI49" s="39"/>
      <c r="AJ49" s="42"/>
      <c r="AK49" s="83"/>
    </row>
    <row r="50" spans="1:37" s="15" customFormat="1" x14ac:dyDescent="0.25">
      <c r="A50" s="14"/>
      <c r="B50" s="16">
        <v>45</v>
      </c>
      <c r="C50" s="20" t="s">
        <v>379</v>
      </c>
      <c r="D50" s="20" t="s">
        <v>129</v>
      </c>
      <c r="E50" s="137" t="s">
        <v>380</v>
      </c>
      <c r="F50" s="139" t="s">
        <v>26</v>
      </c>
      <c r="G50" s="146">
        <f>COUNT(I50:AA50)</f>
        <v>3</v>
      </c>
      <c r="H50" s="86">
        <f>SUM(I50:AA50)</f>
        <v>154.35</v>
      </c>
      <c r="I50" s="40"/>
      <c r="J50" s="40"/>
      <c r="K50" s="40"/>
      <c r="L50" s="40"/>
      <c r="M50" s="40"/>
      <c r="N50" s="40"/>
      <c r="O50" s="57"/>
      <c r="P50" s="157"/>
      <c r="Q50" s="167">
        <v>78.75</v>
      </c>
      <c r="R50" s="61">
        <v>63</v>
      </c>
      <c r="S50" s="186"/>
      <c r="T50" s="187"/>
      <c r="U50" s="205">
        <v>12.600000000000001</v>
      </c>
      <c r="V50" s="206"/>
      <c r="W50" s="61"/>
      <c r="X50" s="39"/>
      <c r="Y50" s="61"/>
      <c r="Z50" s="74"/>
      <c r="AA50" s="75"/>
      <c r="AB50" s="61"/>
      <c r="AC50" s="74"/>
      <c r="AD50" s="74"/>
      <c r="AE50" s="75"/>
      <c r="AF50" s="75"/>
      <c r="AG50" s="75"/>
      <c r="AH50" s="76"/>
      <c r="AI50" s="39"/>
      <c r="AJ50" s="42"/>
      <c r="AK50" s="74"/>
    </row>
    <row r="51" spans="1:37" s="15" customFormat="1" x14ac:dyDescent="0.25">
      <c r="A51" s="14"/>
      <c r="B51" s="16">
        <v>46</v>
      </c>
      <c r="C51" s="20" t="s">
        <v>655</v>
      </c>
      <c r="D51" s="20" t="s">
        <v>656</v>
      </c>
      <c r="E51" s="136" t="s">
        <v>235</v>
      </c>
      <c r="F51" s="139" t="s">
        <v>5</v>
      </c>
      <c r="G51" s="146">
        <f>COUNT(I51:AA51)</f>
        <v>3</v>
      </c>
      <c r="H51" s="86">
        <f>SUM(I51:AA51)</f>
        <v>149.625</v>
      </c>
      <c r="I51" s="40"/>
      <c r="J51" s="40"/>
      <c r="K51" s="40"/>
      <c r="L51" s="40"/>
      <c r="M51" s="40"/>
      <c r="N51" s="40"/>
      <c r="O51" s="57"/>
      <c r="P51" s="157"/>
      <c r="Q51" s="167"/>
      <c r="R51" s="61">
        <v>53.550000000000004</v>
      </c>
      <c r="S51" s="186">
        <v>39.375</v>
      </c>
      <c r="T51" s="187">
        <v>56.7</v>
      </c>
      <c r="U51" s="205"/>
      <c r="V51" s="206"/>
      <c r="W51" s="61"/>
      <c r="X51" s="39"/>
      <c r="Y51" s="61"/>
      <c r="Z51" s="74"/>
      <c r="AA51" s="75"/>
      <c r="AB51" s="61"/>
      <c r="AC51" s="74"/>
      <c r="AD51" s="74"/>
      <c r="AE51" s="75"/>
      <c r="AF51" s="75"/>
      <c r="AG51" s="75"/>
      <c r="AH51" s="76"/>
      <c r="AI51" s="39"/>
      <c r="AJ51" s="42"/>
      <c r="AK51" s="74"/>
    </row>
    <row r="52" spans="1:37" s="15" customFormat="1" x14ac:dyDescent="0.25">
      <c r="A52" s="14"/>
      <c r="B52" s="16">
        <v>47</v>
      </c>
      <c r="C52" s="20" t="s">
        <v>51</v>
      </c>
      <c r="D52" s="20" t="s">
        <v>52</v>
      </c>
      <c r="E52" s="137" t="s">
        <v>535</v>
      </c>
      <c r="F52" s="139" t="s">
        <v>19</v>
      </c>
      <c r="G52" s="146">
        <f>COUNT(I52:AA52)</f>
        <v>3</v>
      </c>
      <c r="H52" s="86">
        <f>SUM(I52:AA52)</f>
        <v>135.32287500000001</v>
      </c>
      <c r="I52" s="40">
        <v>50.722875000000002</v>
      </c>
      <c r="J52" s="40"/>
      <c r="K52" s="40"/>
      <c r="L52" s="40">
        <v>59.849999999999994</v>
      </c>
      <c r="M52" s="40"/>
      <c r="N52" s="40">
        <v>24.75</v>
      </c>
      <c r="O52" s="57"/>
      <c r="P52" s="157"/>
      <c r="Q52" s="167"/>
      <c r="R52" s="61"/>
      <c r="S52" s="186"/>
      <c r="T52" s="187"/>
      <c r="U52" s="205"/>
      <c r="V52" s="206"/>
      <c r="W52" s="61"/>
      <c r="X52" s="39"/>
      <c r="Y52" s="61"/>
      <c r="Z52" s="74"/>
      <c r="AA52" s="75"/>
      <c r="AB52" s="61"/>
      <c r="AC52" s="74"/>
      <c r="AD52" s="74"/>
      <c r="AE52" s="75"/>
      <c r="AF52" s="75"/>
      <c r="AG52" s="75"/>
      <c r="AH52" s="76"/>
      <c r="AI52" s="39"/>
      <c r="AJ52" s="42"/>
      <c r="AK52" s="74"/>
    </row>
    <row r="53" spans="1:37" s="15" customFormat="1" x14ac:dyDescent="0.25">
      <c r="A53" s="14"/>
      <c r="B53" s="16">
        <v>48</v>
      </c>
      <c r="C53" s="20" t="s">
        <v>372</v>
      </c>
      <c r="D53" s="20" t="s">
        <v>142</v>
      </c>
      <c r="E53" s="137" t="s">
        <v>254</v>
      </c>
      <c r="F53" s="139" t="s">
        <v>26</v>
      </c>
      <c r="G53" s="146">
        <v>3</v>
      </c>
      <c r="H53" s="86">
        <f>Q53+U53+V53</f>
        <v>126.45</v>
      </c>
      <c r="I53" s="40"/>
      <c r="J53" s="40"/>
      <c r="K53" s="40"/>
      <c r="L53" s="40"/>
      <c r="M53" s="40"/>
      <c r="N53" s="40"/>
      <c r="O53" s="57"/>
      <c r="P53" s="157"/>
      <c r="Q53" s="167">
        <v>54</v>
      </c>
      <c r="R53" s="188">
        <v>15.75</v>
      </c>
      <c r="S53" s="186"/>
      <c r="T53" s="187"/>
      <c r="U53" s="205">
        <v>29.924999999999997</v>
      </c>
      <c r="V53" s="206">
        <v>42.525000000000006</v>
      </c>
      <c r="W53" s="61"/>
      <c r="X53" s="39"/>
      <c r="Y53" s="61"/>
      <c r="Z53" s="74"/>
      <c r="AA53" s="75"/>
      <c r="AB53" s="61"/>
      <c r="AC53" s="74"/>
      <c r="AD53" s="74"/>
      <c r="AE53" s="75"/>
      <c r="AF53" s="75"/>
      <c r="AG53" s="75"/>
      <c r="AH53" s="76"/>
      <c r="AI53" s="39"/>
      <c r="AJ53" s="42"/>
      <c r="AK53" s="74"/>
    </row>
    <row r="54" spans="1:37" s="15" customFormat="1" x14ac:dyDescent="0.25">
      <c r="A54" s="14"/>
      <c r="B54" s="16">
        <v>49</v>
      </c>
      <c r="C54" s="20" t="s">
        <v>338</v>
      </c>
      <c r="D54" s="20" t="s">
        <v>79</v>
      </c>
      <c r="E54" s="137" t="s">
        <v>542</v>
      </c>
      <c r="F54" s="139" t="s">
        <v>5</v>
      </c>
      <c r="G54" s="146">
        <v>3</v>
      </c>
      <c r="H54" s="86">
        <f>P54+S54+T54</f>
        <v>122.85000000000001</v>
      </c>
      <c r="I54" s="40"/>
      <c r="J54" s="40"/>
      <c r="K54" s="40"/>
      <c r="L54" s="40"/>
      <c r="M54" s="40"/>
      <c r="N54" s="40"/>
      <c r="O54" s="57"/>
      <c r="P54" s="157">
        <v>42.525000000000006</v>
      </c>
      <c r="Q54" s="167"/>
      <c r="R54" s="188">
        <v>29.924999999999997</v>
      </c>
      <c r="S54" s="186">
        <v>33.075000000000003</v>
      </c>
      <c r="T54" s="187">
        <v>47.25</v>
      </c>
      <c r="U54" s="205"/>
      <c r="V54" s="206"/>
      <c r="W54" s="61"/>
      <c r="X54" s="39"/>
      <c r="Y54" s="61"/>
      <c r="Z54" s="74"/>
      <c r="AA54" s="75"/>
      <c r="AB54" s="61"/>
      <c r="AC54" s="77"/>
      <c r="AD54" s="77"/>
      <c r="AE54" s="75"/>
      <c r="AF54" s="75"/>
      <c r="AG54" s="75"/>
      <c r="AH54" s="76"/>
      <c r="AI54" s="39"/>
      <c r="AJ54" s="42"/>
      <c r="AK54" s="74"/>
    </row>
    <row r="55" spans="1:37" s="15" customFormat="1" x14ac:dyDescent="0.25">
      <c r="A55" s="134"/>
      <c r="B55" s="16">
        <v>50</v>
      </c>
      <c r="C55" s="20" t="s">
        <v>198</v>
      </c>
      <c r="D55" s="20" t="s">
        <v>146</v>
      </c>
      <c r="E55" s="137" t="s">
        <v>382</v>
      </c>
      <c r="F55" s="139" t="s">
        <v>149</v>
      </c>
      <c r="G55" s="146">
        <v>3</v>
      </c>
      <c r="H55" s="86">
        <f>V55+Y55+AA55</f>
        <v>122.75</v>
      </c>
      <c r="I55" s="40"/>
      <c r="J55" s="40"/>
      <c r="K55" s="40"/>
      <c r="L55" s="40"/>
      <c r="M55" s="40"/>
      <c r="N55" s="40"/>
      <c r="O55" s="57"/>
      <c r="P55" s="157"/>
      <c r="Q55" s="167"/>
      <c r="R55" s="61"/>
      <c r="S55" s="186"/>
      <c r="T55" s="187"/>
      <c r="U55" s="207">
        <v>7.875</v>
      </c>
      <c r="V55" s="206">
        <v>37.800000000000004</v>
      </c>
      <c r="W55" s="61"/>
      <c r="X55" s="39"/>
      <c r="Y55" s="61">
        <v>40.950000000000003</v>
      </c>
      <c r="Z55" s="74"/>
      <c r="AA55" s="75">
        <v>44</v>
      </c>
      <c r="AB55" s="61"/>
      <c r="AC55" s="74"/>
      <c r="AD55" s="74"/>
      <c r="AE55" s="75"/>
      <c r="AF55" s="75"/>
      <c r="AG55" s="75"/>
      <c r="AH55" s="76"/>
      <c r="AI55" s="39"/>
      <c r="AJ55" s="42"/>
      <c r="AK55" s="74"/>
    </row>
    <row r="56" spans="1:37" s="15" customFormat="1" x14ac:dyDescent="0.25">
      <c r="A56" s="14"/>
      <c r="B56" s="16">
        <v>51</v>
      </c>
      <c r="C56" s="20" t="s">
        <v>112</v>
      </c>
      <c r="D56" s="20" t="s">
        <v>113</v>
      </c>
      <c r="E56" s="136" t="s">
        <v>235</v>
      </c>
      <c r="F56" s="139" t="s">
        <v>5</v>
      </c>
      <c r="G56" s="146">
        <v>3</v>
      </c>
      <c r="H56" s="86">
        <f>N56+S56+T56</f>
        <v>122.25000000000001</v>
      </c>
      <c r="I56" s="40"/>
      <c r="J56" s="40"/>
      <c r="K56" s="40"/>
      <c r="L56" s="40"/>
      <c r="M56" s="40"/>
      <c r="N56" s="40">
        <v>56.100000000000009</v>
      </c>
      <c r="O56" s="57"/>
      <c r="P56" s="157"/>
      <c r="Q56" s="167"/>
      <c r="R56" s="188">
        <v>28.35</v>
      </c>
      <c r="S56" s="186">
        <v>34.650000000000006</v>
      </c>
      <c r="T56" s="187">
        <v>31.5</v>
      </c>
      <c r="U56" s="205"/>
      <c r="V56" s="206"/>
      <c r="W56" s="61"/>
      <c r="X56" s="39"/>
      <c r="Y56" s="61"/>
      <c r="Z56" s="74"/>
      <c r="AA56" s="75"/>
      <c r="AB56" s="61"/>
      <c r="AC56" s="74"/>
      <c r="AD56" s="74"/>
      <c r="AE56" s="75"/>
      <c r="AF56" s="75"/>
      <c r="AG56" s="75"/>
      <c r="AH56" s="76"/>
      <c r="AI56" s="39"/>
      <c r="AJ56" s="42"/>
      <c r="AK56" s="74"/>
    </row>
    <row r="57" spans="1:37" s="15" customFormat="1" x14ac:dyDescent="0.25">
      <c r="A57" s="14"/>
      <c r="B57" s="16">
        <v>52</v>
      </c>
      <c r="C57" s="20" t="s">
        <v>547</v>
      </c>
      <c r="D57" s="20" t="s">
        <v>129</v>
      </c>
      <c r="E57" s="137" t="s">
        <v>250</v>
      </c>
      <c r="F57" s="139" t="s">
        <v>26</v>
      </c>
      <c r="G57" s="146">
        <f t="shared" ref="G57:G63" si="2">COUNT(I57:AA57)</f>
        <v>3</v>
      </c>
      <c r="H57" s="86">
        <f t="shared" ref="H57:H63" si="3">SUM(I57:AA57)</f>
        <v>108.67500000000001</v>
      </c>
      <c r="I57" s="40"/>
      <c r="J57" s="40"/>
      <c r="K57" s="40"/>
      <c r="L57" s="40"/>
      <c r="M57" s="40"/>
      <c r="N57" s="40"/>
      <c r="O57" s="57"/>
      <c r="P57" s="157"/>
      <c r="Q57" s="167"/>
      <c r="R57" s="61">
        <v>9.4500000000000011</v>
      </c>
      <c r="S57" s="186"/>
      <c r="T57" s="187"/>
      <c r="U57" s="205">
        <v>66.150000000000006</v>
      </c>
      <c r="V57" s="206">
        <v>33.075000000000003</v>
      </c>
      <c r="W57" s="61"/>
      <c r="X57" s="39"/>
      <c r="Y57" s="61"/>
      <c r="Z57" s="74"/>
      <c r="AA57" s="75"/>
      <c r="AB57" s="61"/>
      <c r="AC57" s="74"/>
      <c r="AD57" s="74"/>
      <c r="AE57" s="75"/>
      <c r="AF57" s="75"/>
      <c r="AG57" s="75"/>
      <c r="AH57" s="76"/>
      <c r="AI57" s="39"/>
      <c r="AJ57" s="42"/>
      <c r="AK57" s="74"/>
    </row>
    <row r="58" spans="1:37" s="15" customFormat="1" x14ac:dyDescent="0.25">
      <c r="A58" s="14"/>
      <c r="B58" s="16">
        <v>53</v>
      </c>
      <c r="C58" s="20" t="s">
        <v>318</v>
      </c>
      <c r="D58" s="20" t="s">
        <v>35</v>
      </c>
      <c r="E58" s="136" t="s">
        <v>260</v>
      </c>
      <c r="F58" s="139" t="s">
        <v>4</v>
      </c>
      <c r="G58" s="146">
        <f t="shared" si="2"/>
        <v>3</v>
      </c>
      <c r="H58" s="86">
        <f t="shared" si="3"/>
        <v>102.67500000000001</v>
      </c>
      <c r="I58" s="41"/>
      <c r="J58" s="162"/>
      <c r="K58" s="162"/>
      <c r="L58" s="162"/>
      <c r="M58" s="162"/>
      <c r="N58" s="87"/>
      <c r="O58" s="58">
        <v>41.25</v>
      </c>
      <c r="P58" s="157"/>
      <c r="Q58" s="167"/>
      <c r="R58" s="61"/>
      <c r="S58" s="186"/>
      <c r="T58" s="187">
        <v>40.950000000000003</v>
      </c>
      <c r="U58" s="205"/>
      <c r="V58" s="206">
        <v>20.475000000000001</v>
      </c>
      <c r="W58" s="61"/>
      <c r="X58" s="39"/>
      <c r="Y58" s="61"/>
      <c r="Z58" s="74"/>
      <c r="AA58" s="75"/>
      <c r="AB58" s="61"/>
      <c r="AC58" s="74"/>
      <c r="AD58" s="74"/>
      <c r="AE58" s="75"/>
      <c r="AF58" s="75"/>
      <c r="AG58" s="75"/>
      <c r="AH58" s="76"/>
      <c r="AI58" s="39"/>
      <c r="AJ58" s="42"/>
      <c r="AK58" s="74"/>
    </row>
    <row r="59" spans="1:37" s="15" customFormat="1" x14ac:dyDescent="0.25">
      <c r="A59" s="134"/>
      <c r="B59" s="16">
        <v>54</v>
      </c>
      <c r="C59" s="20" t="s">
        <v>127</v>
      </c>
      <c r="D59" s="20" t="s">
        <v>118</v>
      </c>
      <c r="E59" s="137" t="s">
        <v>375</v>
      </c>
      <c r="F59" s="139" t="s">
        <v>12</v>
      </c>
      <c r="G59" s="146">
        <f t="shared" si="2"/>
        <v>3</v>
      </c>
      <c r="H59" s="86">
        <f t="shared" si="3"/>
        <v>100.80000000000001</v>
      </c>
      <c r="I59" s="40"/>
      <c r="J59" s="38"/>
      <c r="K59" s="38"/>
      <c r="L59" s="38"/>
      <c r="M59" s="38"/>
      <c r="N59" s="38"/>
      <c r="O59" s="57"/>
      <c r="P59" s="157"/>
      <c r="Q59" s="167"/>
      <c r="R59" s="61"/>
      <c r="S59" s="186"/>
      <c r="T59" s="187">
        <v>39.375</v>
      </c>
      <c r="U59" s="205">
        <v>20.475000000000001</v>
      </c>
      <c r="V59" s="206">
        <v>40.950000000000003</v>
      </c>
      <c r="W59" s="61"/>
      <c r="X59" s="39"/>
      <c r="Y59" s="61"/>
      <c r="Z59" s="74"/>
      <c r="AA59" s="75"/>
      <c r="AB59" s="61"/>
      <c r="AC59" s="74"/>
      <c r="AD59" s="74"/>
      <c r="AE59" s="75"/>
      <c r="AF59" s="75"/>
      <c r="AG59" s="75"/>
      <c r="AH59" s="76"/>
      <c r="AI59" s="39"/>
      <c r="AJ59" s="42"/>
      <c r="AK59" s="74"/>
    </row>
    <row r="60" spans="1:37" s="15" customFormat="1" x14ac:dyDescent="0.25">
      <c r="A60" s="14"/>
      <c r="B60" s="16">
        <v>55</v>
      </c>
      <c r="C60" s="20" t="s">
        <v>371</v>
      </c>
      <c r="D60" s="20" t="s">
        <v>302</v>
      </c>
      <c r="E60" s="136" t="s">
        <v>266</v>
      </c>
      <c r="F60" s="139" t="s">
        <v>26</v>
      </c>
      <c r="G60" s="146">
        <f t="shared" si="2"/>
        <v>3</v>
      </c>
      <c r="H60" s="86">
        <f t="shared" si="3"/>
        <v>99.55</v>
      </c>
      <c r="I60" s="40"/>
      <c r="J60" s="40"/>
      <c r="K60" s="40"/>
      <c r="L60" s="40"/>
      <c r="M60" s="40"/>
      <c r="N60" s="40"/>
      <c r="O60" s="57"/>
      <c r="P60" s="157"/>
      <c r="Q60" s="167">
        <v>61.75</v>
      </c>
      <c r="R60" s="61"/>
      <c r="S60" s="186">
        <v>4.7250000000000005</v>
      </c>
      <c r="T60" s="187"/>
      <c r="U60" s="205">
        <v>33.075000000000003</v>
      </c>
      <c r="V60" s="206"/>
      <c r="W60" s="61"/>
      <c r="X60" s="39"/>
      <c r="Y60" s="61"/>
      <c r="Z60" s="74"/>
      <c r="AA60" s="75"/>
      <c r="AB60" s="61"/>
      <c r="AC60" s="77"/>
      <c r="AD60" s="77"/>
      <c r="AE60" s="75"/>
      <c r="AF60" s="75"/>
      <c r="AG60" s="75"/>
      <c r="AH60" s="76"/>
      <c r="AI60" s="39"/>
      <c r="AJ60" s="42"/>
      <c r="AK60" s="74"/>
    </row>
    <row r="61" spans="1:37" s="15" customFormat="1" x14ac:dyDescent="0.25">
      <c r="A61" s="14"/>
      <c r="B61" s="16">
        <v>56</v>
      </c>
      <c r="C61" s="20" t="s">
        <v>655</v>
      </c>
      <c r="D61" s="20" t="s">
        <v>657</v>
      </c>
      <c r="E61" s="136" t="s">
        <v>235</v>
      </c>
      <c r="F61" s="139" t="s">
        <v>5</v>
      </c>
      <c r="G61" s="146">
        <f t="shared" si="2"/>
        <v>3</v>
      </c>
      <c r="H61" s="86">
        <f t="shared" si="3"/>
        <v>97.649999999999991</v>
      </c>
      <c r="I61" s="40"/>
      <c r="J61" s="40"/>
      <c r="K61" s="40"/>
      <c r="L61" s="40"/>
      <c r="M61" s="40"/>
      <c r="N61" s="40"/>
      <c r="O61" s="57"/>
      <c r="P61" s="157"/>
      <c r="Q61" s="167"/>
      <c r="R61" s="61">
        <v>39.375</v>
      </c>
      <c r="S61" s="186">
        <v>36.225000000000001</v>
      </c>
      <c r="T61" s="187">
        <v>22.05</v>
      </c>
      <c r="U61" s="205"/>
      <c r="V61" s="206"/>
      <c r="W61" s="61"/>
      <c r="X61" s="39"/>
      <c r="Y61" s="61"/>
      <c r="Z61" s="74"/>
      <c r="AA61" s="75"/>
      <c r="AB61" s="61"/>
      <c r="AC61" s="74"/>
      <c r="AD61" s="74"/>
      <c r="AE61" s="75"/>
      <c r="AF61" s="75"/>
      <c r="AG61" s="75"/>
      <c r="AH61" s="76"/>
      <c r="AI61" s="39"/>
      <c r="AJ61" s="42"/>
      <c r="AK61" s="74"/>
    </row>
    <row r="62" spans="1:37" s="15" customFormat="1" x14ac:dyDescent="0.25">
      <c r="A62" s="14"/>
      <c r="B62" s="16">
        <v>57</v>
      </c>
      <c r="C62" s="25" t="s">
        <v>137</v>
      </c>
      <c r="D62" s="25" t="s">
        <v>123</v>
      </c>
      <c r="E62" s="136" t="s">
        <v>420</v>
      </c>
      <c r="F62" s="139" t="s">
        <v>126</v>
      </c>
      <c r="G62" s="146">
        <f t="shared" si="2"/>
        <v>3</v>
      </c>
      <c r="H62" s="86">
        <f t="shared" si="3"/>
        <v>97.424999999999997</v>
      </c>
      <c r="I62" s="40"/>
      <c r="J62" s="40"/>
      <c r="K62" s="40"/>
      <c r="L62" s="40"/>
      <c r="M62" s="40"/>
      <c r="N62" s="40"/>
      <c r="O62" s="57"/>
      <c r="P62" s="157"/>
      <c r="Q62" s="167"/>
      <c r="R62" s="61"/>
      <c r="S62" s="186"/>
      <c r="T62" s="187"/>
      <c r="U62" s="205"/>
      <c r="V62" s="206">
        <v>29.924999999999997</v>
      </c>
      <c r="W62" s="61">
        <v>25.5</v>
      </c>
      <c r="X62" s="39">
        <v>42</v>
      </c>
      <c r="Y62" s="61"/>
      <c r="Z62" s="74"/>
      <c r="AA62" s="75"/>
      <c r="AB62" s="61"/>
      <c r="AC62" s="74"/>
      <c r="AD62" s="74"/>
      <c r="AE62" s="75"/>
      <c r="AF62" s="75"/>
      <c r="AG62" s="75"/>
      <c r="AH62" s="76"/>
      <c r="AI62" s="39"/>
      <c r="AJ62" s="42"/>
      <c r="AK62" s="74"/>
    </row>
    <row r="63" spans="1:37" s="15" customFormat="1" x14ac:dyDescent="0.25">
      <c r="A63" s="14"/>
      <c r="B63" s="16">
        <v>58</v>
      </c>
      <c r="C63" s="20" t="s">
        <v>551</v>
      </c>
      <c r="D63" s="20" t="s">
        <v>123</v>
      </c>
      <c r="E63" s="137" t="s">
        <v>760</v>
      </c>
      <c r="F63" s="139" t="s">
        <v>26</v>
      </c>
      <c r="G63" s="146">
        <f t="shared" si="2"/>
        <v>3</v>
      </c>
      <c r="H63" s="86">
        <f t="shared" si="3"/>
        <v>97.15</v>
      </c>
      <c r="I63" s="40"/>
      <c r="J63" s="40"/>
      <c r="K63" s="40"/>
      <c r="L63" s="40"/>
      <c r="M63" s="40"/>
      <c r="N63" s="40"/>
      <c r="O63" s="57"/>
      <c r="P63" s="157"/>
      <c r="Q63" s="167">
        <v>46.75</v>
      </c>
      <c r="R63" s="61">
        <v>26.775000000000002</v>
      </c>
      <c r="S63" s="186"/>
      <c r="T63" s="187"/>
      <c r="U63" s="205"/>
      <c r="V63" s="206">
        <v>23.625</v>
      </c>
      <c r="W63" s="61"/>
      <c r="X63" s="39"/>
      <c r="Y63" s="61"/>
      <c r="Z63" s="74"/>
      <c r="AA63" s="75"/>
      <c r="AB63" s="61"/>
      <c r="AC63" s="74"/>
      <c r="AD63" s="74"/>
      <c r="AE63" s="75"/>
      <c r="AF63" s="75"/>
      <c r="AG63" s="75"/>
      <c r="AH63" s="76"/>
      <c r="AI63" s="39"/>
      <c r="AJ63" s="42"/>
      <c r="AK63" s="74"/>
    </row>
    <row r="64" spans="1:37" s="15" customFormat="1" x14ac:dyDescent="0.25">
      <c r="A64" s="14"/>
      <c r="B64" s="16">
        <v>59</v>
      </c>
      <c r="C64" s="20" t="s">
        <v>90</v>
      </c>
      <c r="D64" s="20" t="s">
        <v>91</v>
      </c>
      <c r="E64" s="137" t="s">
        <v>273</v>
      </c>
      <c r="F64" s="139" t="s">
        <v>19</v>
      </c>
      <c r="G64" s="146">
        <v>3</v>
      </c>
      <c r="H64" s="86">
        <f>J64+L64+N64</f>
        <v>90.525000000000006</v>
      </c>
      <c r="I64" s="40"/>
      <c r="J64" s="40">
        <v>15.75</v>
      </c>
      <c r="K64" s="149">
        <v>6.3000000000000007</v>
      </c>
      <c r="L64" s="40">
        <v>23.625</v>
      </c>
      <c r="M64" s="40"/>
      <c r="N64" s="40">
        <v>51.15</v>
      </c>
      <c r="O64" s="57"/>
      <c r="P64" s="157"/>
      <c r="Q64" s="167"/>
      <c r="R64" s="61"/>
      <c r="S64" s="186"/>
      <c r="T64" s="187"/>
      <c r="U64" s="205"/>
      <c r="V64" s="206"/>
      <c r="W64" s="61"/>
      <c r="X64" s="39"/>
      <c r="Y64" s="61"/>
      <c r="Z64" s="74"/>
      <c r="AA64" s="75"/>
      <c r="AB64" s="61"/>
      <c r="AC64" s="74"/>
      <c r="AD64" s="74"/>
      <c r="AE64" s="75"/>
      <c r="AF64" s="75"/>
      <c r="AG64" s="75"/>
      <c r="AH64" s="76"/>
      <c r="AI64" s="39"/>
      <c r="AJ64" s="42"/>
      <c r="AK64" s="74"/>
    </row>
    <row r="65" spans="1:37" s="15" customFormat="1" x14ac:dyDescent="0.25">
      <c r="A65" s="14"/>
      <c r="B65" s="16">
        <v>60</v>
      </c>
      <c r="C65" s="20" t="s">
        <v>675</v>
      </c>
      <c r="D65" s="20" t="s">
        <v>129</v>
      </c>
      <c r="E65" s="136" t="s">
        <v>676</v>
      </c>
      <c r="F65" s="139" t="s">
        <v>14</v>
      </c>
      <c r="G65" s="146">
        <f>COUNT(I65:AA65)</f>
        <v>3</v>
      </c>
      <c r="H65" s="86">
        <f>SUM(I65:AA65)</f>
        <v>89.775000000000006</v>
      </c>
      <c r="I65" s="40"/>
      <c r="J65" s="40"/>
      <c r="K65" s="40"/>
      <c r="L65" s="40"/>
      <c r="M65" s="40"/>
      <c r="N65" s="40"/>
      <c r="O65" s="57"/>
      <c r="P65" s="157"/>
      <c r="Q65" s="167"/>
      <c r="R65" s="61">
        <v>25.200000000000003</v>
      </c>
      <c r="S65" s="186">
        <v>31.5</v>
      </c>
      <c r="T65" s="187">
        <v>33.075000000000003</v>
      </c>
      <c r="U65" s="205"/>
      <c r="V65" s="206"/>
      <c r="W65" s="61"/>
      <c r="X65" s="39"/>
      <c r="Y65" s="61"/>
      <c r="Z65" s="74"/>
      <c r="AA65" s="75"/>
      <c r="AB65" s="61"/>
      <c r="AC65" s="74"/>
      <c r="AD65" s="74"/>
      <c r="AE65" s="75"/>
      <c r="AF65" s="75"/>
      <c r="AG65" s="75"/>
      <c r="AH65" s="76"/>
      <c r="AI65" s="39"/>
      <c r="AJ65" s="42"/>
      <c r="AK65" s="74"/>
    </row>
    <row r="66" spans="1:37" s="15" customFormat="1" ht="18.75" x14ac:dyDescent="0.25">
      <c r="A66" s="14"/>
      <c r="B66" s="249" t="s">
        <v>797</v>
      </c>
      <c r="C66" s="250"/>
      <c r="D66" s="250"/>
      <c r="E66" s="250"/>
      <c r="F66" s="251"/>
      <c r="G66" s="146"/>
      <c r="H66" s="86"/>
      <c r="I66" s="40"/>
      <c r="J66" s="40"/>
      <c r="K66" s="40"/>
      <c r="L66" s="40"/>
      <c r="M66" s="40"/>
      <c r="N66" s="40"/>
      <c r="O66" s="57"/>
      <c r="P66" s="157"/>
      <c r="Q66" s="167"/>
      <c r="R66" s="61"/>
      <c r="S66" s="186"/>
      <c r="T66" s="187"/>
      <c r="U66" s="205"/>
      <c r="V66" s="206"/>
      <c r="W66" s="61"/>
      <c r="X66" s="39"/>
      <c r="Y66" s="61"/>
      <c r="Z66" s="74"/>
      <c r="AA66" s="75"/>
      <c r="AB66" s="61"/>
      <c r="AC66" s="74"/>
      <c r="AD66" s="74"/>
      <c r="AE66" s="75"/>
      <c r="AF66" s="75"/>
      <c r="AG66" s="75"/>
      <c r="AH66" s="76"/>
      <c r="AI66" s="39"/>
      <c r="AJ66" s="42"/>
      <c r="AK66" s="74"/>
    </row>
    <row r="67" spans="1:37" s="15" customFormat="1" x14ac:dyDescent="0.25">
      <c r="A67" s="14"/>
      <c r="B67" s="16">
        <v>61</v>
      </c>
      <c r="C67" s="20" t="s">
        <v>384</v>
      </c>
      <c r="D67" s="20" t="s">
        <v>99</v>
      </c>
      <c r="E67" s="137" t="s">
        <v>590</v>
      </c>
      <c r="F67" s="139" t="s">
        <v>26</v>
      </c>
      <c r="G67" s="146">
        <v>3</v>
      </c>
      <c r="H67" s="86">
        <f>V67+R67+Q67</f>
        <v>74.575000000000003</v>
      </c>
      <c r="I67" s="40"/>
      <c r="J67" s="40"/>
      <c r="K67" s="40"/>
      <c r="L67" s="40"/>
      <c r="M67" s="40"/>
      <c r="N67" s="40"/>
      <c r="O67" s="57"/>
      <c r="P67" s="157"/>
      <c r="Q67" s="167">
        <v>10</v>
      </c>
      <c r="R67" s="61">
        <v>50.400000000000006</v>
      </c>
      <c r="S67" s="186"/>
      <c r="T67" s="187"/>
      <c r="U67" s="207">
        <v>1.5750000000000002</v>
      </c>
      <c r="V67" s="206">
        <v>14.175000000000001</v>
      </c>
      <c r="W67" s="61"/>
      <c r="X67" s="39"/>
      <c r="Y67" s="61"/>
      <c r="Z67" s="74"/>
      <c r="AA67" s="75"/>
      <c r="AB67" s="61"/>
      <c r="AC67" s="77"/>
      <c r="AD67" s="77"/>
      <c r="AE67" s="75"/>
      <c r="AF67" s="75"/>
      <c r="AG67" s="75"/>
      <c r="AH67" s="76"/>
      <c r="AI67" s="39"/>
      <c r="AJ67" s="42"/>
      <c r="AK67" s="74"/>
    </row>
    <row r="68" spans="1:37" s="15" customFormat="1" x14ac:dyDescent="0.25">
      <c r="A68" s="134"/>
      <c r="B68" s="16">
        <v>62</v>
      </c>
      <c r="C68" s="20" t="s">
        <v>137</v>
      </c>
      <c r="D68" s="20" t="s">
        <v>75</v>
      </c>
      <c r="E68" s="137" t="s">
        <v>420</v>
      </c>
      <c r="F68" s="139" t="s">
        <v>126</v>
      </c>
      <c r="G68" s="146">
        <f>COUNT(I68:AA68)</f>
        <v>3</v>
      </c>
      <c r="H68" s="86">
        <f>SUM(I68:AA68)</f>
        <v>59.85</v>
      </c>
      <c r="I68" s="40"/>
      <c r="J68" s="40"/>
      <c r="K68" s="40"/>
      <c r="L68" s="40"/>
      <c r="M68" s="40"/>
      <c r="N68" s="40"/>
      <c r="O68" s="57"/>
      <c r="P68" s="157"/>
      <c r="Q68" s="167"/>
      <c r="R68" s="61"/>
      <c r="S68" s="186"/>
      <c r="T68" s="187">
        <v>28.35</v>
      </c>
      <c r="U68" s="205"/>
      <c r="V68" s="206"/>
      <c r="W68" s="61">
        <v>15</v>
      </c>
      <c r="X68" s="39">
        <v>16.5</v>
      </c>
      <c r="Y68" s="61"/>
      <c r="Z68" s="74"/>
      <c r="AA68" s="75"/>
      <c r="AB68" s="61"/>
      <c r="AC68" s="74"/>
      <c r="AD68" s="74"/>
      <c r="AE68" s="75"/>
      <c r="AF68" s="75"/>
      <c r="AG68" s="75"/>
      <c r="AH68" s="76"/>
      <c r="AI68" s="39"/>
      <c r="AJ68" s="42"/>
      <c r="AK68" s="74"/>
    </row>
    <row r="69" spans="1:37" s="15" customFormat="1" x14ac:dyDescent="0.25">
      <c r="A69" s="14"/>
      <c r="B69" s="16">
        <v>63</v>
      </c>
      <c r="C69" s="20" t="s">
        <v>468</v>
      </c>
      <c r="D69" s="20" t="s">
        <v>534</v>
      </c>
      <c r="E69" s="137" t="s">
        <v>382</v>
      </c>
      <c r="F69" s="139" t="s">
        <v>149</v>
      </c>
      <c r="G69" s="146">
        <f>COUNT(I69:AA69)</f>
        <v>3</v>
      </c>
      <c r="H69" s="86">
        <f>SUM(I69:AA69)</f>
        <v>57.912500000000001</v>
      </c>
      <c r="I69" s="40"/>
      <c r="J69" s="40"/>
      <c r="K69" s="40"/>
      <c r="L69" s="40"/>
      <c r="M69" s="40"/>
      <c r="N69" s="40"/>
      <c r="O69" s="57"/>
      <c r="P69" s="157"/>
      <c r="Q69" s="167"/>
      <c r="R69" s="61"/>
      <c r="S69" s="186"/>
      <c r="T69" s="187"/>
      <c r="U69" s="205"/>
      <c r="V69" s="206">
        <v>8.6625000000000014</v>
      </c>
      <c r="W69" s="61"/>
      <c r="X69" s="39"/>
      <c r="Y69" s="61">
        <v>5.25</v>
      </c>
      <c r="Z69" s="74"/>
      <c r="AA69" s="75">
        <v>44</v>
      </c>
      <c r="AB69" s="61"/>
      <c r="AC69" s="74"/>
      <c r="AD69" s="74"/>
      <c r="AE69" s="75"/>
      <c r="AF69" s="75"/>
      <c r="AG69" s="75"/>
      <c r="AH69" s="76"/>
      <c r="AI69" s="39"/>
      <c r="AJ69" s="42"/>
      <c r="AK69" s="74"/>
    </row>
    <row r="70" spans="1:37" s="15" customFormat="1" x14ac:dyDescent="0.25">
      <c r="A70" s="14"/>
      <c r="B70" s="16">
        <v>64</v>
      </c>
      <c r="C70" s="20" t="s">
        <v>56</v>
      </c>
      <c r="D70" s="20" t="s">
        <v>57</v>
      </c>
      <c r="E70" s="137" t="s">
        <v>535</v>
      </c>
      <c r="F70" s="139" t="s">
        <v>19</v>
      </c>
      <c r="G70" s="146">
        <v>3</v>
      </c>
      <c r="H70" s="86">
        <f>I70+K70+N70</f>
        <v>43.125000000000007</v>
      </c>
      <c r="I70" s="40">
        <v>4.7250000000000005</v>
      </c>
      <c r="J70" s="40"/>
      <c r="K70" s="40">
        <v>2.1</v>
      </c>
      <c r="L70" s="149">
        <v>1.5750000000000002</v>
      </c>
      <c r="M70" s="40"/>
      <c r="N70" s="40">
        <v>36.300000000000004</v>
      </c>
      <c r="O70" s="57"/>
      <c r="P70" s="157"/>
      <c r="Q70" s="167"/>
      <c r="R70" s="61"/>
      <c r="S70" s="186"/>
      <c r="T70" s="187"/>
      <c r="U70" s="205"/>
      <c r="V70" s="206"/>
      <c r="W70" s="61"/>
      <c r="X70" s="39"/>
      <c r="Y70" s="61"/>
      <c r="Z70" s="74"/>
      <c r="AA70" s="75"/>
      <c r="AB70" s="61"/>
      <c r="AC70" s="74"/>
      <c r="AD70" s="74"/>
      <c r="AE70" s="75"/>
      <c r="AF70" s="75"/>
      <c r="AG70" s="75"/>
      <c r="AH70" s="76"/>
      <c r="AI70" s="39"/>
      <c r="AJ70" s="42"/>
      <c r="AK70" s="74"/>
    </row>
    <row r="71" spans="1:37" s="15" customFormat="1" x14ac:dyDescent="0.25">
      <c r="A71" s="134"/>
      <c r="B71" s="16">
        <v>65</v>
      </c>
      <c r="C71" s="20" t="s">
        <v>143</v>
      </c>
      <c r="D71" s="20" t="s">
        <v>30</v>
      </c>
      <c r="E71" s="136" t="s">
        <v>758</v>
      </c>
      <c r="F71" s="139" t="s">
        <v>12</v>
      </c>
      <c r="G71" s="146">
        <f>COUNT(I71:AA71)</f>
        <v>3</v>
      </c>
      <c r="H71" s="86">
        <f>SUM(I71:AA71)</f>
        <v>37.800000000000004</v>
      </c>
      <c r="I71" s="40"/>
      <c r="J71" s="40"/>
      <c r="K71" s="40"/>
      <c r="L71" s="40"/>
      <c r="M71" s="40"/>
      <c r="N71" s="40"/>
      <c r="O71" s="57"/>
      <c r="P71" s="157"/>
      <c r="Q71" s="167"/>
      <c r="R71" s="61"/>
      <c r="S71" s="186">
        <v>18.900000000000002</v>
      </c>
      <c r="T71" s="187">
        <v>9.4500000000000011</v>
      </c>
      <c r="U71" s="205">
        <v>9.4500000000000011</v>
      </c>
      <c r="V71" s="206"/>
      <c r="W71" s="61"/>
      <c r="X71" s="39"/>
      <c r="Y71" s="61"/>
      <c r="Z71" s="74"/>
      <c r="AA71" s="75"/>
      <c r="AB71" s="61"/>
      <c r="AC71" s="74"/>
      <c r="AD71" s="74"/>
      <c r="AE71" s="75"/>
      <c r="AF71" s="75"/>
      <c r="AG71" s="75"/>
      <c r="AH71" s="76"/>
      <c r="AI71" s="39"/>
      <c r="AJ71" s="42"/>
      <c r="AK71" s="74"/>
    </row>
    <row r="72" spans="1:37" s="15" customFormat="1" x14ac:dyDescent="0.25">
      <c r="A72" s="14"/>
      <c r="B72" s="16">
        <v>66</v>
      </c>
      <c r="C72" s="20" t="s">
        <v>459</v>
      </c>
      <c r="D72" s="20" t="s">
        <v>97</v>
      </c>
      <c r="E72" s="137" t="s">
        <v>228</v>
      </c>
      <c r="F72" s="139" t="s">
        <v>17</v>
      </c>
      <c r="G72" s="146">
        <f>COUNT(I72:AA72)</f>
        <v>2</v>
      </c>
      <c r="H72" s="86">
        <f>SUM(I72:AA72)</f>
        <v>616.4375</v>
      </c>
      <c r="I72" s="40"/>
      <c r="J72" s="40"/>
      <c r="K72" s="40"/>
      <c r="L72" s="40"/>
      <c r="M72" s="40"/>
      <c r="N72" s="40"/>
      <c r="O72" s="57"/>
      <c r="P72" s="157"/>
      <c r="Q72" s="167"/>
      <c r="R72" s="61"/>
      <c r="S72" s="186"/>
      <c r="T72" s="187"/>
      <c r="U72" s="205"/>
      <c r="V72" s="206"/>
      <c r="W72" s="61"/>
      <c r="X72" s="39"/>
      <c r="Y72" s="61"/>
      <c r="Z72" s="74">
        <v>294.68749999999994</v>
      </c>
      <c r="AA72" s="75">
        <v>321.75</v>
      </c>
      <c r="AB72" s="61"/>
      <c r="AC72" s="74"/>
      <c r="AD72" s="74"/>
      <c r="AE72" s="75"/>
      <c r="AF72" s="75"/>
      <c r="AG72" s="75"/>
      <c r="AH72" s="76"/>
      <c r="AI72" s="39"/>
      <c r="AJ72" s="42"/>
      <c r="AK72" s="74"/>
    </row>
    <row r="73" spans="1:37" s="15" customFormat="1" x14ac:dyDescent="0.25">
      <c r="A73" s="14"/>
      <c r="B73" s="16">
        <v>67</v>
      </c>
      <c r="C73" s="20" t="s">
        <v>471</v>
      </c>
      <c r="D73" s="20" t="s">
        <v>152</v>
      </c>
      <c r="E73" s="137" t="s">
        <v>228</v>
      </c>
      <c r="F73" s="139" t="s">
        <v>17</v>
      </c>
      <c r="G73" s="146">
        <v>2</v>
      </c>
      <c r="H73" s="86">
        <f>Z73+AA73</f>
        <v>616.4375</v>
      </c>
      <c r="I73" s="40"/>
      <c r="J73" s="40"/>
      <c r="K73" s="40"/>
      <c r="L73" s="40"/>
      <c r="M73" s="40"/>
      <c r="N73" s="40"/>
      <c r="O73" s="57"/>
      <c r="P73" s="157"/>
      <c r="Q73" s="167"/>
      <c r="R73" s="61"/>
      <c r="S73" s="186"/>
      <c r="T73" s="187"/>
      <c r="U73" s="205"/>
      <c r="V73" s="206"/>
      <c r="W73" s="61"/>
      <c r="X73" s="39"/>
      <c r="Y73" s="188">
        <v>3.1500000000000004</v>
      </c>
      <c r="Z73" s="74">
        <v>294.68749999999994</v>
      </c>
      <c r="AA73" s="75">
        <v>321.75</v>
      </c>
      <c r="AB73" s="61"/>
      <c r="AC73" s="74"/>
      <c r="AD73" s="74"/>
      <c r="AE73" s="75"/>
      <c r="AF73" s="75"/>
      <c r="AG73" s="75"/>
      <c r="AH73" s="76"/>
      <c r="AI73" s="39"/>
      <c r="AJ73" s="42"/>
      <c r="AK73" s="74"/>
    </row>
    <row r="74" spans="1:37" s="15" customFormat="1" x14ac:dyDescent="0.25">
      <c r="A74" s="14"/>
      <c r="B74" s="16">
        <v>68</v>
      </c>
      <c r="C74" s="20" t="s">
        <v>167</v>
      </c>
      <c r="D74" s="20" t="s">
        <v>108</v>
      </c>
      <c r="E74" s="137" t="s">
        <v>255</v>
      </c>
      <c r="F74" s="139" t="s">
        <v>149</v>
      </c>
      <c r="G74" s="146">
        <v>2</v>
      </c>
      <c r="H74" s="86">
        <f>Y74+Z74</f>
        <v>600.9375</v>
      </c>
      <c r="I74" s="40"/>
      <c r="J74" s="40"/>
      <c r="K74" s="40"/>
      <c r="L74" s="40"/>
      <c r="M74" s="40"/>
      <c r="N74" s="40"/>
      <c r="O74" s="57"/>
      <c r="P74" s="157"/>
      <c r="Q74" s="167"/>
      <c r="R74" s="61"/>
      <c r="S74" s="186"/>
      <c r="T74" s="187"/>
      <c r="U74" s="205"/>
      <c r="V74" s="206"/>
      <c r="W74" s="61"/>
      <c r="X74" s="39"/>
      <c r="Y74" s="61">
        <v>105</v>
      </c>
      <c r="Z74" s="74">
        <v>495.93749999999994</v>
      </c>
      <c r="AA74" s="228">
        <v>57.2</v>
      </c>
      <c r="AB74" s="61"/>
      <c r="AC74" s="74"/>
      <c r="AD74" s="74"/>
      <c r="AE74" s="75"/>
      <c r="AF74" s="75"/>
      <c r="AG74" s="75"/>
      <c r="AH74" s="76"/>
      <c r="AI74" s="39"/>
      <c r="AJ74" s="42"/>
      <c r="AK74" s="74"/>
    </row>
    <row r="75" spans="1:37" s="15" customFormat="1" x14ac:dyDescent="0.25">
      <c r="A75" s="14"/>
      <c r="B75" s="16">
        <v>69</v>
      </c>
      <c r="C75" s="20" t="s">
        <v>459</v>
      </c>
      <c r="D75" s="20" t="s">
        <v>34</v>
      </c>
      <c r="E75" s="137" t="s">
        <v>481</v>
      </c>
      <c r="F75" s="139" t="s">
        <v>17</v>
      </c>
      <c r="G75" s="146">
        <v>2</v>
      </c>
      <c r="H75" s="86">
        <f>Z75+AA75</f>
        <v>593.61249999999995</v>
      </c>
      <c r="I75" s="40"/>
      <c r="J75" s="40"/>
      <c r="K75" s="40"/>
      <c r="L75" s="40"/>
      <c r="M75" s="40"/>
      <c r="N75" s="40"/>
      <c r="O75" s="57"/>
      <c r="P75" s="157"/>
      <c r="Q75" s="167"/>
      <c r="R75" s="61"/>
      <c r="S75" s="186"/>
      <c r="T75" s="187"/>
      <c r="U75" s="205"/>
      <c r="V75" s="206"/>
      <c r="W75" s="61"/>
      <c r="X75" s="39"/>
      <c r="Y75" s="188">
        <v>21</v>
      </c>
      <c r="Z75" s="74">
        <v>452.8125</v>
      </c>
      <c r="AA75" s="75">
        <v>140.80000000000001</v>
      </c>
      <c r="AB75" s="61"/>
      <c r="AC75" s="74"/>
      <c r="AD75" s="74"/>
      <c r="AE75" s="75"/>
      <c r="AF75" s="75"/>
      <c r="AG75" s="75"/>
      <c r="AH75" s="76"/>
      <c r="AI75" s="39"/>
      <c r="AJ75" s="42"/>
      <c r="AK75" s="74"/>
    </row>
    <row r="76" spans="1:37" s="15" customFormat="1" x14ac:dyDescent="0.25">
      <c r="A76" s="14"/>
      <c r="B76" s="16">
        <v>70</v>
      </c>
      <c r="C76" s="20" t="s">
        <v>444</v>
      </c>
      <c r="D76" s="20" t="s">
        <v>445</v>
      </c>
      <c r="E76" s="137" t="s">
        <v>481</v>
      </c>
      <c r="F76" s="139" t="s">
        <v>17</v>
      </c>
      <c r="G76" s="146">
        <f>COUNT(I76:AA76)</f>
        <v>2</v>
      </c>
      <c r="H76" s="86">
        <f>SUM(I76:AA76)</f>
        <v>492.71249999999998</v>
      </c>
      <c r="I76" s="40"/>
      <c r="J76" s="41"/>
      <c r="K76" s="41"/>
      <c r="L76" s="41"/>
      <c r="M76" s="41"/>
      <c r="N76" s="41"/>
      <c r="O76" s="57"/>
      <c r="P76" s="157"/>
      <c r="Q76" s="167"/>
      <c r="R76" s="61"/>
      <c r="S76" s="186"/>
      <c r="T76" s="187"/>
      <c r="U76" s="205"/>
      <c r="V76" s="206"/>
      <c r="W76" s="61"/>
      <c r="X76" s="39"/>
      <c r="Y76" s="61">
        <v>39.9</v>
      </c>
      <c r="Z76" s="74">
        <v>452.8125</v>
      </c>
      <c r="AA76" s="75"/>
      <c r="AB76" s="61"/>
      <c r="AC76" s="74"/>
      <c r="AD76" s="74"/>
      <c r="AE76" s="75"/>
      <c r="AF76" s="75"/>
      <c r="AG76" s="75"/>
      <c r="AH76" s="76"/>
      <c r="AI76" s="39"/>
      <c r="AJ76" s="42"/>
      <c r="AK76" s="74"/>
    </row>
    <row r="77" spans="1:37" s="15" customFormat="1" x14ac:dyDescent="0.25">
      <c r="A77" s="134"/>
      <c r="B77" s="16">
        <v>71</v>
      </c>
      <c r="C77" s="20" t="s">
        <v>197</v>
      </c>
      <c r="D77" s="20" t="s">
        <v>108</v>
      </c>
      <c r="E77" s="137" t="s">
        <v>436</v>
      </c>
      <c r="F77" s="139" t="s">
        <v>17</v>
      </c>
      <c r="G77" s="146">
        <v>2</v>
      </c>
      <c r="H77" s="86">
        <f>Y77+AA77</f>
        <v>470.35</v>
      </c>
      <c r="I77" s="40"/>
      <c r="J77" s="40"/>
      <c r="K77" s="40"/>
      <c r="L77" s="40"/>
      <c r="M77" s="40"/>
      <c r="N77" s="40"/>
      <c r="O77" s="57"/>
      <c r="P77" s="157"/>
      <c r="Q77" s="167"/>
      <c r="R77" s="61"/>
      <c r="S77" s="186"/>
      <c r="T77" s="187"/>
      <c r="U77" s="205"/>
      <c r="V77" s="206"/>
      <c r="W77" s="61"/>
      <c r="X77" s="39"/>
      <c r="Y77" s="61">
        <v>205.8</v>
      </c>
      <c r="Z77" s="229">
        <v>191.1875</v>
      </c>
      <c r="AA77" s="75">
        <v>264.55</v>
      </c>
      <c r="AB77" s="61"/>
      <c r="AC77" s="74"/>
      <c r="AD77" s="74"/>
      <c r="AE77" s="75"/>
      <c r="AF77" s="75"/>
      <c r="AG77" s="75"/>
      <c r="AH77" s="76"/>
      <c r="AI77" s="39"/>
      <c r="AJ77" s="42"/>
      <c r="AK77" s="74"/>
    </row>
    <row r="78" spans="1:37" s="15" customFormat="1" x14ac:dyDescent="0.25">
      <c r="A78" s="134"/>
      <c r="B78" s="16">
        <v>72</v>
      </c>
      <c r="C78" s="20" t="s">
        <v>199</v>
      </c>
      <c r="D78" s="20" t="s">
        <v>129</v>
      </c>
      <c r="E78" s="137" t="s">
        <v>436</v>
      </c>
      <c r="F78" s="139" t="s">
        <v>17</v>
      </c>
      <c r="G78" s="146">
        <v>2</v>
      </c>
      <c r="H78" s="86">
        <f>Z78+AA78</f>
        <v>455.73750000000001</v>
      </c>
      <c r="I78" s="40"/>
      <c r="J78" s="40"/>
      <c r="K78" s="40"/>
      <c r="L78" s="40"/>
      <c r="M78" s="40"/>
      <c r="N78" s="40"/>
      <c r="O78" s="57"/>
      <c r="P78" s="157"/>
      <c r="Q78" s="167"/>
      <c r="R78" s="61"/>
      <c r="S78" s="186"/>
      <c r="T78" s="187"/>
      <c r="U78" s="205"/>
      <c r="V78" s="206"/>
      <c r="W78" s="61"/>
      <c r="X78" s="39"/>
      <c r="Y78" s="188">
        <v>136.5</v>
      </c>
      <c r="Z78" s="74">
        <v>191.1875</v>
      </c>
      <c r="AA78" s="75">
        <v>264.55</v>
      </c>
      <c r="AB78" s="61"/>
      <c r="AC78" s="74"/>
      <c r="AD78" s="74"/>
      <c r="AE78" s="75"/>
      <c r="AF78" s="75"/>
      <c r="AG78" s="75"/>
      <c r="AH78" s="76"/>
      <c r="AI78" s="39"/>
      <c r="AJ78" s="42"/>
      <c r="AK78" s="74"/>
    </row>
    <row r="79" spans="1:37" s="15" customFormat="1" x14ac:dyDescent="0.25">
      <c r="A79" s="14"/>
      <c r="B79" s="16">
        <v>73</v>
      </c>
      <c r="C79" s="20" t="s">
        <v>100</v>
      </c>
      <c r="D79" s="20" t="s">
        <v>101</v>
      </c>
      <c r="E79" s="24" t="s">
        <v>540</v>
      </c>
      <c r="F79" s="123" t="s">
        <v>541</v>
      </c>
      <c r="G79" s="146">
        <f>COUNT(I79:AA79)</f>
        <v>2</v>
      </c>
      <c r="H79" s="86">
        <f>SUM(I79:AA79)</f>
        <v>440.8125</v>
      </c>
      <c r="I79" s="40"/>
      <c r="J79" s="40"/>
      <c r="K79" s="40">
        <v>26.25</v>
      </c>
      <c r="L79" s="40"/>
      <c r="M79" s="40"/>
      <c r="N79" s="40">
        <v>414.5625</v>
      </c>
      <c r="O79" s="57"/>
      <c r="P79" s="157"/>
      <c r="Q79" s="167"/>
      <c r="R79" s="61"/>
      <c r="S79" s="186"/>
      <c r="T79" s="187"/>
      <c r="U79" s="205"/>
      <c r="V79" s="206"/>
      <c r="W79" s="61"/>
      <c r="X79" s="39"/>
      <c r="Y79" s="61"/>
      <c r="Z79" s="74"/>
      <c r="AA79" s="75"/>
      <c r="AB79" s="61"/>
      <c r="AC79" s="74"/>
      <c r="AD79" s="74"/>
      <c r="AE79" s="75"/>
      <c r="AF79" s="75"/>
      <c r="AG79" s="75"/>
      <c r="AH79" s="76"/>
      <c r="AI79" s="39"/>
      <c r="AJ79" s="42"/>
      <c r="AK79" s="74"/>
    </row>
    <row r="80" spans="1:37" s="15" customFormat="1" x14ac:dyDescent="0.25">
      <c r="A80" s="14"/>
      <c r="B80" s="16">
        <v>74</v>
      </c>
      <c r="C80" s="20" t="s">
        <v>599</v>
      </c>
      <c r="D80" s="20" t="s">
        <v>34</v>
      </c>
      <c r="E80" s="24" t="s">
        <v>600</v>
      </c>
      <c r="F80" s="123" t="s">
        <v>12</v>
      </c>
      <c r="G80" s="146">
        <f>COUNT(I80:AA80)</f>
        <v>2</v>
      </c>
      <c r="H80" s="86">
        <f>SUM(I80:AA80)</f>
        <v>437.85</v>
      </c>
      <c r="I80" s="40"/>
      <c r="J80" s="40"/>
      <c r="K80" s="40"/>
      <c r="L80" s="40"/>
      <c r="M80" s="40"/>
      <c r="N80" s="40"/>
      <c r="O80" s="57"/>
      <c r="P80" s="157"/>
      <c r="Q80" s="167"/>
      <c r="R80" s="61"/>
      <c r="S80" s="186"/>
      <c r="T80" s="187">
        <v>173.25</v>
      </c>
      <c r="U80" s="205"/>
      <c r="V80" s="206">
        <v>264.60000000000002</v>
      </c>
      <c r="W80" s="61"/>
      <c r="X80" s="39"/>
      <c r="Y80" s="61"/>
      <c r="Z80" s="74"/>
      <c r="AA80" s="75"/>
      <c r="AB80" s="61"/>
      <c r="AC80" s="74"/>
      <c r="AD80" s="74"/>
      <c r="AE80" s="75"/>
      <c r="AF80" s="75"/>
      <c r="AG80" s="75"/>
      <c r="AH80" s="76"/>
      <c r="AI80" s="39"/>
      <c r="AJ80" s="42"/>
      <c r="AK80" s="74"/>
    </row>
    <row r="81" spans="1:37" s="15" customFormat="1" x14ac:dyDescent="0.25">
      <c r="A81" s="14"/>
      <c r="B81" s="16">
        <v>75</v>
      </c>
      <c r="C81" s="20" t="s">
        <v>29</v>
      </c>
      <c r="D81" s="20" t="s">
        <v>30</v>
      </c>
      <c r="E81" s="137" t="s">
        <v>582</v>
      </c>
      <c r="F81" s="139" t="s">
        <v>8</v>
      </c>
      <c r="G81" s="146">
        <v>2</v>
      </c>
      <c r="H81" s="86">
        <f>K81+N81</f>
        <v>397.5</v>
      </c>
      <c r="I81" s="149">
        <v>34.650000000000006</v>
      </c>
      <c r="J81" s="149">
        <v>33.075000000000003</v>
      </c>
      <c r="K81" s="40">
        <v>141.75</v>
      </c>
      <c r="L81" s="40"/>
      <c r="M81" s="40"/>
      <c r="N81" s="40">
        <v>255.75</v>
      </c>
      <c r="O81" s="57"/>
      <c r="P81" s="157"/>
      <c r="Q81" s="167"/>
      <c r="R81" s="61"/>
      <c r="S81" s="186"/>
      <c r="T81" s="187"/>
      <c r="U81" s="205"/>
      <c r="V81" s="206"/>
      <c r="W81" s="61"/>
      <c r="X81" s="39"/>
      <c r="Y81" s="61"/>
      <c r="Z81" s="74"/>
      <c r="AA81" s="75"/>
      <c r="AB81" s="61"/>
      <c r="AC81" s="74"/>
      <c r="AD81" s="74"/>
      <c r="AE81" s="75"/>
      <c r="AF81" s="75"/>
      <c r="AG81" s="75"/>
      <c r="AH81" s="76"/>
      <c r="AI81" s="39"/>
      <c r="AJ81" s="42"/>
      <c r="AK81" s="74"/>
    </row>
    <row r="82" spans="1:37" s="15" customFormat="1" x14ac:dyDescent="0.25">
      <c r="A82" s="14"/>
      <c r="B82" s="16">
        <v>76</v>
      </c>
      <c r="C82" s="20" t="s">
        <v>451</v>
      </c>
      <c r="D82" s="20" t="s">
        <v>159</v>
      </c>
      <c r="E82" s="137" t="s">
        <v>241</v>
      </c>
      <c r="F82" s="139" t="s">
        <v>17</v>
      </c>
      <c r="G82" s="146">
        <v>2</v>
      </c>
      <c r="H82" s="86">
        <f>AA82+Z82</f>
        <v>393.66250000000002</v>
      </c>
      <c r="I82" s="40"/>
      <c r="J82" s="40"/>
      <c r="K82" s="40"/>
      <c r="L82" s="40"/>
      <c r="M82" s="40"/>
      <c r="N82" s="40"/>
      <c r="O82" s="57"/>
      <c r="P82" s="157"/>
      <c r="Q82" s="167"/>
      <c r="R82" s="61"/>
      <c r="S82" s="186"/>
      <c r="T82" s="187"/>
      <c r="U82" s="205"/>
      <c r="V82" s="206"/>
      <c r="W82" s="61"/>
      <c r="X82" s="39"/>
      <c r="Y82" s="188">
        <v>33.6</v>
      </c>
      <c r="Z82" s="74">
        <v>332.0625</v>
      </c>
      <c r="AA82" s="75">
        <v>61.600000000000009</v>
      </c>
      <c r="AB82" s="61"/>
      <c r="AC82" s="77"/>
      <c r="AD82" s="77"/>
      <c r="AE82" s="75"/>
      <c r="AF82" s="75"/>
      <c r="AG82" s="75"/>
      <c r="AH82" s="76"/>
      <c r="AI82" s="39"/>
      <c r="AJ82" s="42"/>
      <c r="AK82" s="74"/>
    </row>
    <row r="83" spans="1:37" s="15" customFormat="1" x14ac:dyDescent="0.25">
      <c r="A83" s="14"/>
      <c r="B83" s="16">
        <v>77</v>
      </c>
      <c r="C83" s="25" t="s">
        <v>435</v>
      </c>
      <c r="D83" s="25" t="s">
        <v>89</v>
      </c>
      <c r="E83" s="137" t="s">
        <v>241</v>
      </c>
      <c r="F83" s="139" t="s">
        <v>17</v>
      </c>
      <c r="G83" s="146">
        <v>2</v>
      </c>
      <c r="H83" s="86">
        <f>Y83+AA83</f>
        <v>387.78750000000002</v>
      </c>
      <c r="I83" s="40"/>
      <c r="J83" s="40"/>
      <c r="K83" s="40"/>
      <c r="L83" s="40"/>
      <c r="M83" s="40"/>
      <c r="N83" s="40"/>
      <c r="O83" s="57"/>
      <c r="P83" s="157"/>
      <c r="Q83" s="167"/>
      <c r="R83" s="61"/>
      <c r="S83" s="186"/>
      <c r="T83" s="187"/>
      <c r="U83" s="205"/>
      <c r="V83" s="206"/>
      <c r="W83" s="61"/>
      <c r="X83" s="39"/>
      <c r="Y83" s="61">
        <v>224.4375</v>
      </c>
      <c r="Z83" s="229">
        <v>69</v>
      </c>
      <c r="AA83" s="75">
        <v>163.35000000000002</v>
      </c>
      <c r="AB83" s="61"/>
      <c r="AC83" s="74"/>
      <c r="AD83" s="74"/>
      <c r="AE83" s="75"/>
      <c r="AF83" s="75"/>
      <c r="AG83" s="75"/>
      <c r="AH83" s="76"/>
      <c r="AI83" s="39"/>
      <c r="AJ83" s="42"/>
      <c r="AK83" s="74"/>
    </row>
    <row r="84" spans="1:37" s="15" customFormat="1" x14ac:dyDescent="0.25">
      <c r="A84" s="14"/>
      <c r="B84" s="16">
        <v>78</v>
      </c>
      <c r="C84" s="20" t="s">
        <v>203</v>
      </c>
      <c r="D84" s="20" t="s">
        <v>204</v>
      </c>
      <c r="E84" s="136" t="s">
        <v>256</v>
      </c>
      <c r="F84" s="139" t="s">
        <v>149</v>
      </c>
      <c r="G84" s="146">
        <f>COUNT(I84:AA84)</f>
        <v>2</v>
      </c>
      <c r="H84" s="86">
        <f>SUM(I84:AA84)</f>
        <v>364.61250000000001</v>
      </c>
      <c r="I84" s="40"/>
      <c r="J84" s="40"/>
      <c r="K84" s="40"/>
      <c r="L84" s="40"/>
      <c r="M84" s="40"/>
      <c r="N84" s="40"/>
      <c r="O84" s="57"/>
      <c r="P84" s="157"/>
      <c r="Q84" s="167"/>
      <c r="R84" s="61"/>
      <c r="S84" s="186"/>
      <c r="T84" s="187"/>
      <c r="U84" s="205"/>
      <c r="V84" s="206"/>
      <c r="W84" s="61"/>
      <c r="X84" s="39"/>
      <c r="Y84" s="61">
        <v>32.550000000000004</v>
      </c>
      <c r="Z84" s="74">
        <v>332.0625</v>
      </c>
      <c r="AA84" s="75"/>
      <c r="AB84" s="61"/>
      <c r="AC84" s="74"/>
      <c r="AD84" s="74"/>
      <c r="AE84" s="75"/>
      <c r="AF84" s="75"/>
      <c r="AG84" s="75"/>
      <c r="AH84" s="76"/>
      <c r="AI84" s="39"/>
      <c r="AJ84" s="42"/>
      <c r="AK84" s="74"/>
    </row>
    <row r="85" spans="1:37" s="15" customFormat="1" x14ac:dyDescent="0.25">
      <c r="A85" s="14"/>
      <c r="B85" s="16">
        <v>79</v>
      </c>
      <c r="C85" s="25" t="s">
        <v>196</v>
      </c>
      <c r="D85" s="25" t="s">
        <v>70</v>
      </c>
      <c r="E85" s="137" t="s">
        <v>436</v>
      </c>
      <c r="F85" s="139" t="s">
        <v>17</v>
      </c>
      <c r="G85" s="146">
        <v>2</v>
      </c>
      <c r="H85" s="86">
        <f>AA85+Z85</f>
        <v>358.72500000000002</v>
      </c>
      <c r="I85" s="40"/>
      <c r="J85" s="40"/>
      <c r="K85" s="40"/>
      <c r="L85" s="40"/>
      <c r="M85" s="40"/>
      <c r="N85" s="40"/>
      <c r="O85" s="57"/>
      <c r="P85" s="157"/>
      <c r="Q85" s="167"/>
      <c r="R85" s="61"/>
      <c r="S85" s="186"/>
      <c r="T85" s="187"/>
      <c r="U85" s="205"/>
      <c r="V85" s="206"/>
      <c r="W85" s="61"/>
      <c r="X85" s="39"/>
      <c r="Y85" s="188">
        <v>44.1</v>
      </c>
      <c r="Z85" s="74">
        <v>66.125</v>
      </c>
      <c r="AA85" s="75">
        <v>292.60000000000002</v>
      </c>
      <c r="AB85" s="61"/>
      <c r="AC85" s="74"/>
      <c r="AD85" s="74"/>
      <c r="AE85" s="75"/>
      <c r="AF85" s="75"/>
      <c r="AG85" s="75"/>
      <c r="AH85" s="76"/>
      <c r="AI85" s="39"/>
      <c r="AJ85" s="42"/>
      <c r="AK85" s="74"/>
    </row>
    <row r="86" spans="1:37" s="15" customFormat="1" x14ac:dyDescent="0.25">
      <c r="A86" s="14"/>
      <c r="B86" s="16">
        <v>80</v>
      </c>
      <c r="C86" s="20" t="s">
        <v>622</v>
      </c>
      <c r="D86" s="20" t="s">
        <v>72</v>
      </c>
      <c r="E86" s="137" t="s">
        <v>246</v>
      </c>
      <c r="F86" s="139" t="s">
        <v>8</v>
      </c>
      <c r="G86" s="146">
        <v>2</v>
      </c>
      <c r="H86" s="86">
        <f>M86+N86</f>
        <v>352.01250000000005</v>
      </c>
      <c r="I86" s="40"/>
      <c r="J86" s="40"/>
      <c r="K86" s="40"/>
      <c r="L86" s="149">
        <v>45.675000000000004</v>
      </c>
      <c r="M86" s="40">
        <v>66.150000000000006</v>
      </c>
      <c r="N86" s="40">
        <v>285.86250000000001</v>
      </c>
      <c r="O86" s="57"/>
      <c r="P86" s="157"/>
      <c r="Q86" s="167"/>
      <c r="R86" s="61"/>
      <c r="S86" s="186"/>
      <c r="T86" s="187"/>
      <c r="U86" s="205"/>
      <c r="V86" s="206"/>
      <c r="W86" s="61"/>
      <c r="X86" s="39"/>
      <c r="Y86" s="61"/>
      <c r="Z86" s="74"/>
      <c r="AA86" s="75"/>
      <c r="AB86" s="61"/>
      <c r="AC86" s="74"/>
      <c r="AD86" s="74"/>
      <c r="AE86" s="75"/>
      <c r="AF86" s="75"/>
      <c r="AG86" s="75"/>
      <c r="AH86" s="76"/>
      <c r="AI86" s="39"/>
      <c r="AJ86" s="42"/>
      <c r="AK86" s="74"/>
    </row>
    <row r="87" spans="1:37" s="15" customFormat="1" x14ac:dyDescent="0.25">
      <c r="A87" s="14"/>
      <c r="B87" s="16">
        <v>81</v>
      </c>
      <c r="C87" s="20" t="s">
        <v>450</v>
      </c>
      <c r="D87" s="20" t="s">
        <v>129</v>
      </c>
      <c r="E87" s="137" t="s">
        <v>238</v>
      </c>
      <c r="F87" s="139" t="s">
        <v>239</v>
      </c>
      <c r="G87" s="146">
        <v>2</v>
      </c>
      <c r="H87" s="86">
        <f>Z87+AA87</f>
        <v>338.49999999999994</v>
      </c>
      <c r="I87" s="40"/>
      <c r="J87" s="40"/>
      <c r="K87" s="40"/>
      <c r="L87" s="40"/>
      <c r="M87" s="40"/>
      <c r="N87" s="40"/>
      <c r="O87" s="57"/>
      <c r="P87" s="157"/>
      <c r="Q87" s="167"/>
      <c r="R87" s="61"/>
      <c r="S87" s="186"/>
      <c r="T87" s="187"/>
      <c r="U87" s="205"/>
      <c r="V87" s="206"/>
      <c r="W87" s="61"/>
      <c r="X87" s="39"/>
      <c r="Y87" s="188">
        <v>34.65</v>
      </c>
      <c r="Z87" s="74">
        <v>258.74999999999994</v>
      </c>
      <c r="AA87" s="75">
        <v>79.75</v>
      </c>
      <c r="AB87" s="61"/>
      <c r="AC87" s="74"/>
      <c r="AD87" s="74"/>
      <c r="AE87" s="75"/>
      <c r="AF87" s="75"/>
      <c r="AG87" s="75"/>
      <c r="AH87" s="76"/>
      <c r="AI87" s="39"/>
      <c r="AJ87" s="42"/>
      <c r="AK87" s="74"/>
    </row>
    <row r="88" spans="1:37" s="15" customFormat="1" x14ac:dyDescent="0.25">
      <c r="A88" s="14"/>
      <c r="B88" s="16">
        <v>82</v>
      </c>
      <c r="C88" s="20" t="s">
        <v>285</v>
      </c>
      <c r="D88" s="20" t="s">
        <v>34</v>
      </c>
      <c r="E88" s="137" t="s">
        <v>582</v>
      </c>
      <c r="F88" s="139" t="s">
        <v>8</v>
      </c>
      <c r="G88" s="146">
        <v>2</v>
      </c>
      <c r="H88" s="86">
        <f>J88+K88</f>
        <v>333.375</v>
      </c>
      <c r="I88" s="149">
        <v>116.94375000000001</v>
      </c>
      <c r="J88" s="40">
        <v>204.75</v>
      </c>
      <c r="K88" s="40">
        <v>128.625</v>
      </c>
      <c r="L88" s="40"/>
      <c r="M88" s="40"/>
      <c r="N88" s="40"/>
      <c r="O88" s="57"/>
      <c r="P88" s="157"/>
      <c r="Q88" s="167"/>
      <c r="R88" s="61"/>
      <c r="S88" s="186"/>
      <c r="T88" s="187"/>
      <c r="U88" s="205"/>
      <c r="V88" s="206"/>
      <c r="W88" s="61"/>
      <c r="X88" s="39"/>
      <c r="Y88" s="61"/>
      <c r="Z88" s="74"/>
      <c r="AA88" s="75"/>
      <c r="AB88" s="61"/>
      <c r="AC88" s="74"/>
      <c r="AD88" s="74"/>
      <c r="AE88" s="75"/>
      <c r="AF88" s="75"/>
      <c r="AG88" s="75"/>
      <c r="AH88" s="76"/>
      <c r="AI88" s="39"/>
      <c r="AJ88" s="42"/>
      <c r="AK88" s="84"/>
    </row>
    <row r="89" spans="1:37" s="15" customFormat="1" x14ac:dyDescent="0.25">
      <c r="A89" s="14"/>
      <c r="B89" s="16">
        <v>83</v>
      </c>
      <c r="C89" s="20" t="s">
        <v>105</v>
      </c>
      <c r="D89" s="20" t="s">
        <v>46</v>
      </c>
      <c r="E89" s="136" t="s">
        <v>64</v>
      </c>
      <c r="F89" s="139" t="s">
        <v>8</v>
      </c>
      <c r="G89" s="146">
        <v>2</v>
      </c>
      <c r="H89" s="86">
        <f>J89+M89</f>
        <v>302.39999999999998</v>
      </c>
      <c r="I89" s="149">
        <v>9.4500000000000011</v>
      </c>
      <c r="J89" s="40">
        <v>248.0625</v>
      </c>
      <c r="K89" s="40"/>
      <c r="L89" s="149">
        <v>14.175000000000001</v>
      </c>
      <c r="M89" s="40">
        <v>54.337500000000006</v>
      </c>
      <c r="N89" s="40"/>
      <c r="O89" s="57"/>
      <c r="P89" s="157"/>
      <c r="Q89" s="167"/>
      <c r="R89" s="61"/>
      <c r="S89" s="186"/>
      <c r="T89" s="187"/>
      <c r="U89" s="205"/>
      <c r="V89" s="206"/>
      <c r="W89" s="61"/>
      <c r="X89" s="39"/>
      <c r="Y89" s="61"/>
      <c r="Z89" s="74"/>
      <c r="AA89" s="75"/>
      <c r="AB89" s="61"/>
      <c r="AC89" s="74"/>
      <c r="AD89" s="74"/>
      <c r="AE89" s="75"/>
      <c r="AF89" s="75"/>
      <c r="AG89" s="75"/>
      <c r="AH89" s="76"/>
      <c r="AI89" s="39"/>
      <c r="AJ89" s="42"/>
      <c r="AK89" s="84"/>
    </row>
    <row r="90" spans="1:37" s="15" customFormat="1" x14ac:dyDescent="0.25">
      <c r="A90" s="14"/>
      <c r="B90" s="16">
        <v>84</v>
      </c>
      <c r="C90" s="20" t="s">
        <v>612</v>
      </c>
      <c r="D90" s="20" t="s">
        <v>79</v>
      </c>
      <c r="E90" s="137" t="s">
        <v>277</v>
      </c>
      <c r="F90" s="139" t="s">
        <v>8</v>
      </c>
      <c r="G90" s="146">
        <v>2</v>
      </c>
      <c r="H90" s="86">
        <f>K90+M90</f>
        <v>292.95</v>
      </c>
      <c r="I90" s="40"/>
      <c r="J90" s="149">
        <v>93.712500000000006</v>
      </c>
      <c r="K90" s="40">
        <v>103.95</v>
      </c>
      <c r="L90" s="149">
        <v>44.1</v>
      </c>
      <c r="M90" s="40">
        <v>189</v>
      </c>
      <c r="N90" s="40"/>
      <c r="O90" s="57"/>
      <c r="P90" s="157"/>
      <c r="Q90" s="167"/>
      <c r="R90" s="61"/>
      <c r="S90" s="186"/>
      <c r="T90" s="187"/>
      <c r="U90" s="205"/>
      <c r="V90" s="206"/>
      <c r="W90" s="61"/>
      <c r="X90" s="39"/>
      <c r="Y90" s="61"/>
      <c r="Z90" s="74"/>
      <c r="AA90" s="75"/>
      <c r="AB90" s="61"/>
      <c r="AC90" s="74"/>
      <c r="AD90" s="74"/>
      <c r="AE90" s="75"/>
      <c r="AF90" s="75"/>
      <c r="AG90" s="75"/>
      <c r="AH90" s="76"/>
      <c r="AI90" s="39"/>
      <c r="AJ90" s="42"/>
      <c r="AK90" s="84"/>
    </row>
    <row r="91" spans="1:37" s="15" customFormat="1" x14ac:dyDescent="0.25">
      <c r="A91" s="134"/>
      <c r="B91" s="16">
        <v>85</v>
      </c>
      <c r="C91" s="20" t="s">
        <v>632</v>
      </c>
      <c r="D91" s="20" t="s">
        <v>633</v>
      </c>
      <c r="E91" s="136" t="s">
        <v>139</v>
      </c>
      <c r="F91" s="139" t="s">
        <v>126</v>
      </c>
      <c r="G91" s="146">
        <f>COUNT(I91:AA91)</f>
        <v>2</v>
      </c>
      <c r="H91" s="86">
        <f>SUM(I91:AA91)</f>
        <v>285.58125000000001</v>
      </c>
      <c r="I91" s="40"/>
      <c r="J91" s="40"/>
      <c r="K91" s="40"/>
      <c r="L91" s="40"/>
      <c r="M91" s="40"/>
      <c r="N91" s="40"/>
      <c r="O91" s="57"/>
      <c r="P91" s="157"/>
      <c r="Q91" s="167"/>
      <c r="R91" s="61"/>
      <c r="S91" s="186"/>
      <c r="T91" s="187"/>
      <c r="U91" s="205"/>
      <c r="V91" s="206">
        <v>240.58125000000001</v>
      </c>
      <c r="W91" s="61">
        <v>45</v>
      </c>
      <c r="X91" s="39"/>
      <c r="Y91" s="61"/>
      <c r="Z91" s="74"/>
      <c r="AA91" s="75"/>
      <c r="AB91" s="61"/>
      <c r="AC91" s="74"/>
      <c r="AD91" s="74"/>
      <c r="AE91" s="75"/>
      <c r="AF91" s="75"/>
      <c r="AG91" s="75"/>
      <c r="AH91" s="76"/>
      <c r="AI91" s="39"/>
      <c r="AJ91" s="42"/>
      <c r="AK91" s="84"/>
    </row>
    <row r="92" spans="1:37" s="15" customFormat="1" x14ac:dyDescent="0.25">
      <c r="A92" s="14"/>
      <c r="B92" s="16">
        <v>86</v>
      </c>
      <c r="C92" s="20" t="s">
        <v>297</v>
      </c>
      <c r="D92" s="20" t="s">
        <v>37</v>
      </c>
      <c r="E92" s="136" t="s">
        <v>274</v>
      </c>
      <c r="F92" s="139" t="s">
        <v>8</v>
      </c>
      <c r="G92" s="146">
        <v>2</v>
      </c>
      <c r="H92" s="86">
        <f>L92+M92</f>
        <v>273.65625</v>
      </c>
      <c r="I92" s="149">
        <v>100.80000000000001</v>
      </c>
      <c r="J92" s="149">
        <v>18.900000000000002</v>
      </c>
      <c r="K92" s="149">
        <v>13.65</v>
      </c>
      <c r="L92" s="40">
        <v>152.38125000000002</v>
      </c>
      <c r="M92" s="40">
        <v>121.27500000000001</v>
      </c>
      <c r="N92" s="149">
        <v>61.050000000000004</v>
      </c>
      <c r="O92" s="57"/>
      <c r="P92" s="157"/>
      <c r="Q92" s="167"/>
      <c r="R92" s="61"/>
      <c r="S92" s="186"/>
      <c r="T92" s="187"/>
      <c r="U92" s="205"/>
      <c r="V92" s="206"/>
      <c r="W92" s="61"/>
      <c r="X92" s="39"/>
      <c r="Y92" s="61"/>
      <c r="Z92" s="74"/>
      <c r="AA92" s="75"/>
      <c r="AB92" s="61"/>
      <c r="AC92" s="74"/>
      <c r="AD92" s="74"/>
      <c r="AE92" s="75"/>
      <c r="AF92" s="75"/>
      <c r="AG92" s="75"/>
      <c r="AH92" s="76"/>
      <c r="AI92" s="39"/>
      <c r="AJ92" s="42"/>
      <c r="AK92" s="84"/>
    </row>
    <row r="93" spans="1:37" s="15" customFormat="1" x14ac:dyDescent="0.25">
      <c r="A93" s="14"/>
      <c r="B93" s="16">
        <v>87</v>
      </c>
      <c r="C93" s="25" t="s">
        <v>93</v>
      </c>
      <c r="D93" s="25" t="s">
        <v>94</v>
      </c>
      <c r="E93" s="137" t="s">
        <v>540</v>
      </c>
      <c r="F93" s="139" t="s">
        <v>541</v>
      </c>
      <c r="G93" s="146">
        <f>COUNT(I93:AA93)</f>
        <v>2</v>
      </c>
      <c r="H93" s="86">
        <f>SUM(I93:AA93)</f>
        <v>268.14375000000001</v>
      </c>
      <c r="I93" s="40">
        <v>230.34375</v>
      </c>
      <c r="J93" s="40">
        <v>37.800000000000004</v>
      </c>
      <c r="K93" s="40"/>
      <c r="L93" s="40"/>
      <c r="M93" s="40"/>
      <c r="N93" s="40"/>
      <c r="O93" s="57"/>
      <c r="P93" s="157"/>
      <c r="Q93" s="167"/>
      <c r="R93" s="61"/>
      <c r="S93" s="186"/>
      <c r="T93" s="187"/>
      <c r="U93" s="205"/>
      <c r="V93" s="206"/>
      <c r="W93" s="61"/>
      <c r="X93" s="39"/>
      <c r="Y93" s="61"/>
      <c r="Z93" s="74"/>
      <c r="AA93" s="75"/>
      <c r="AB93" s="61"/>
      <c r="AC93" s="74"/>
      <c r="AD93" s="74"/>
      <c r="AE93" s="75"/>
      <c r="AF93" s="75"/>
      <c r="AG93" s="75"/>
      <c r="AH93" s="76"/>
      <c r="AI93" s="39"/>
      <c r="AJ93" s="42"/>
      <c r="AK93" s="84"/>
    </row>
    <row r="94" spans="1:37" s="15" customFormat="1" x14ac:dyDescent="0.25">
      <c r="A94" s="14"/>
      <c r="B94" s="16">
        <v>88</v>
      </c>
      <c r="C94" s="20" t="s">
        <v>583</v>
      </c>
      <c r="D94" s="20" t="s">
        <v>122</v>
      </c>
      <c r="E94" s="137" t="s">
        <v>246</v>
      </c>
      <c r="F94" s="139" t="s">
        <v>8</v>
      </c>
      <c r="G94" s="146">
        <v>2</v>
      </c>
      <c r="H94" s="86">
        <f>I94+L94</f>
        <v>268.07287500000001</v>
      </c>
      <c r="I94" s="40">
        <v>50.722875000000002</v>
      </c>
      <c r="J94" s="149">
        <v>40.950000000000003</v>
      </c>
      <c r="K94" s="149">
        <v>16.8</v>
      </c>
      <c r="L94" s="40">
        <v>217.35000000000002</v>
      </c>
      <c r="M94" s="149">
        <v>29.924999999999997</v>
      </c>
      <c r="N94" s="149">
        <v>4.95</v>
      </c>
      <c r="O94" s="57"/>
      <c r="P94" s="157"/>
      <c r="Q94" s="167"/>
      <c r="R94" s="61"/>
      <c r="S94" s="186"/>
      <c r="T94" s="187"/>
      <c r="U94" s="205"/>
      <c r="V94" s="206"/>
      <c r="W94" s="61"/>
      <c r="X94" s="39"/>
      <c r="Y94" s="61"/>
      <c r="Z94" s="74"/>
      <c r="AA94" s="75"/>
      <c r="AB94" s="61"/>
      <c r="AC94" s="77"/>
      <c r="AD94" s="77"/>
      <c r="AE94" s="75"/>
      <c r="AF94" s="75"/>
      <c r="AG94" s="75"/>
      <c r="AH94" s="76"/>
      <c r="AI94" s="39"/>
      <c r="AJ94" s="42"/>
      <c r="AK94" s="84"/>
    </row>
    <row r="95" spans="1:37" s="15" customFormat="1" x14ac:dyDescent="0.25">
      <c r="A95" s="14"/>
      <c r="B95" s="16">
        <v>89</v>
      </c>
      <c r="C95" s="20" t="s">
        <v>98</v>
      </c>
      <c r="D95" s="20" t="s">
        <v>53</v>
      </c>
      <c r="E95" s="137" t="s">
        <v>313</v>
      </c>
      <c r="F95" s="139" t="s">
        <v>22</v>
      </c>
      <c r="G95" s="146">
        <f>COUNT(I95:AA95)</f>
        <v>2</v>
      </c>
      <c r="H95" s="86">
        <f>SUM(I95:AA95)</f>
        <v>265.83749999999998</v>
      </c>
      <c r="I95" s="40"/>
      <c r="J95" s="40"/>
      <c r="K95" s="40"/>
      <c r="L95" s="40"/>
      <c r="M95" s="40"/>
      <c r="N95" s="40"/>
      <c r="O95" s="57">
        <v>101.25</v>
      </c>
      <c r="P95" s="157">
        <v>164.58750000000001</v>
      </c>
      <c r="Q95" s="167"/>
      <c r="R95" s="61"/>
      <c r="S95" s="186"/>
      <c r="T95" s="187"/>
      <c r="U95" s="205"/>
      <c r="V95" s="206"/>
      <c r="W95" s="61"/>
      <c r="X95" s="39"/>
      <c r="Y95" s="61"/>
      <c r="Z95" s="74"/>
      <c r="AA95" s="75"/>
      <c r="AB95" s="61"/>
      <c r="AC95" s="74"/>
      <c r="AD95" s="74"/>
      <c r="AE95" s="75"/>
      <c r="AF95" s="75"/>
      <c r="AG95" s="75"/>
      <c r="AH95" s="76"/>
      <c r="AI95" s="39"/>
      <c r="AJ95" s="42"/>
      <c r="AK95" s="84"/>
    </row>
    <row r="96" spans="1:37" s="15" customFormat="1" x14ac:dyDescent="0.25">
      <c r="A96" s="7"/>
      <c r="B96" s="16">
        <v>90</v>
      </c>
      <c r="C96" s="20" t="s">
        <v>546</v>
      </c>
      <c r="D96" s="20" t="s">
        <v>78</v>
      </c>
      <c r="E96" s="137" t="s">
        <v>251</v>
      </c>
      <c r="F96" s="139" t="s">
        <v>26</v>
      </c>
      <c r="G96" s="146">
        <f>COUNT(I96:AA96)</f>
        <v>2</v>
      </c>
      <c r="H96" s="86">
        <f>SUM(I96:AA96)</f>
        <v>263.41875000000005</v>
      </c>
      <c r="I96" s="40"/>
      <c r="J96" s="40"/>
      <c r="K96" s="40"/>
      <c r="L96" s="40"/>
      <c r="M96" s="40"/>
      <c r="N96" s="40"/>
      <c r="O96" s="57"/>
      <c r="P96" s="157"/>
      <c r="Q96" s="167"/>
      <c r="R96" s="61">
        <v>203.56875000000002</v>
      </c>
      <c r="S96" s="186"/>
      <c r="T96" s="187"/>
      <c r="U96" s="205"/>
      <c r="V96" s="206">
        <v>59.849999999999994</v>
      </c>
      <c r="W96" s="61"/>
      <c r="X96" s="39"/>
      <c r="Y96" s="61"/>
      <c r="Z96" s="74"/>
      <c r="AA96" s="75"/>
      <c r="AB96" s="61"/>
      <c r="AC96" s="74"/>
      <c r="AD96" s="74"/>
      <c r="AE96" s="75"/>
      <c r="AF96" s="75"/>
      <c r="AG96" s="75"/>
      <c r="AH96" s="76"/>
      <c r="AI96" s="39"/>
      <c r="AJ96" s="42"/>
      <c r="AK96" s="84"/>
    </row>
    <row r="97" spans="1:37" s="15" customFormat="1" x14ac:dyDescent="0.25">
      <c r="A97" s="14"/>
      <c r="B97" s="16">
        <v>91</v>
      </c>
      <c r="C97" s="20" t="s">
        <v>286</v>
      </c>
      <c r="D97" s="20" t="s">
        <v>164</v>
      </c>
      <c r="E97" s="137" t="s">
        <v>229</v>
      </c>
      <c r="F97" s="123" t="s">
        <v>8</v>
      </c>
      <c r="G97" s="146">
        <v>2</v>
      </c>
      <c r="H97" s="86">
        <f>J97+N97</f>
        <v>248.73750000000001</v>
      </c>
      <c r="I97" s="40"/>
      <c r="J97" s="40">
        <v>164.58750000000001</v>
      </c>
      <c r="K97" s="149">
        <v>81.375</v>
      </c>
      <c r="L97" s="149">
        <v>20.475000000000001</v>
      </c>
      <c r="M97" s="149">
        <v>78.75</v>
      </c>
      <c r="N97" s="40">
        <v>84.15</v>
      </c>
      <c r="O97" s="57"/>
      <c r="P97" s="157"/>
      <c r="Q97" s="167"/>
      <c r="R97" s="61"/>
      <c r="S97" s="186"/>
      <c r="T97" s="187"/>
      <c r="U97" s="205"/>
      <c r="V97" s="206"/>
      <c r="W97" s="61"/>
      <c r="X97" s="39"/>
      <c r="Y97" s="61"/>
      <c r="Z97" s="74"/>
      <c r="AA97" s="75"/>
      <c r="AB97" s="61"/>
      <c r="AC97" s="77"/>
      <c r="AD97" s="77"/>
      <c r="AE97" s="75"/>
      <c r="AF97" s="75"/>
      <c r="AG97" s="75"/>
      <c r="AH97" s="76"/>
      <c r="AI97" s="39"/>
      <c r="AJ97" s="42"/>
      <c r="AK97" s="84"/>
    </row>
    <row r="98" spans="1:37" s="15" customFormat="1" x14ac:dyDescent="0.25">
      <c r="A98" s="14"/>
      <c r="B98" s="16">
        <v>92</v>
      </c>
      <c r="C98" s="20" t="s">
        <v>478</v>
      </c>
      <c r="D98" s="20" t="s">
        <v>108</v>
      </c>
      <c r="E98" s="137" t="s">
        <v>241</v>
      </c>
      <c r="F98" s="139" t="s">
        <v>17</v>
      </c>
      <c r="G98" s="146">
        <f>COUNT(I98:AA98)</f>
        <v>2</v>
      </c>
      <c r="H98" s="86">
        <f>SUM(I98:AA98)</f>
        <v>238.75000000000003</v>
      </c>
      <c r="I98" s="87"/>
      <c r="J98" s="87"/>
      <c r="K98" s="87"/>
      <c r="L98" s="87"/>
      <c r="M98" s="87"/>
      <c r="N98" s="87"/>
      <c r="O98" s="57"/>
      <c r="P98" s="157"/>
      <c r="Q98" s="167"/>
      <c r="R98" s="61"/>
      <c r="S98" s="186"/>
      <c r="T98" s="187"/>
      <c r="U98" s="205"/>
      <c r="V98" s="206"/>
      <c r="W98" s="61"/>
      <c r="X98" s="39"/>
      <c r="Y98" s="61"/>
      <c r="Z98" s="74">
        <v>51.75</v>
      </c>
      <c r="AA98" s="75">
        <v>187.00000000000003</v>
      </c>
      <c r="AB98" s="61"/>
      <c r="AC98" s="74"/>
      <c r="AD98" s="74"/>
      <c r="AE98" s="75"/>
      <c r="AF98" s="75"/>
      <c r="AG98" s="75"/>
      <c r="AH98" s="76"/>
      <c r="AI98" s="39"/>
      <c r="AJ98" s="42"/>
      <c r="AK98" s="84"/>
    </row>
    <row r="99" spans="1:37" s="15" customFormat="1" x14ac:dyDescent="0.25">
      <c r="A99" s="129"/>
      <c r="B99" s="16">
        <v>93</v>
      </c>
      <c r="C99" s="116" t="s">
        <v>104</v>
      </c>
      <c r="D99" s="116" t="s">
        <v>626</v>
      </c>
      <c r="E99" s="117" t="s">
        <v>627</v>
      </c>
      <c r="F99" s="122" t="s">
        <v>8</v>
      </c>
      <c r="G99" s="146">
        <v>2</v>
      </c>
      <c r="H99" s="126">
        <f>L99+M99</f>
        <v>238.61250000000001</v>
      </c>
      <c r="I99" s="151">
        <v>42.525000000000006</v>
      </c>
      <c r="J99" s="152">
        <v>47.25</v>
      </c>
      <c r="K99" s="152">
        <v>34.125</v>
      </c>
      <c r="L99" s="88">
        <v>132.30000000000001</v>
      </c>
      <c r="M99" s="88">
        <v>106.3125</v>
      </c>
      <c r="N99" s="153">
        <v>87.45</v>
      </c>
      <c r="O99" s="90"/>
      <c r="P99" s="97"/>
      <c r="Q99" s="169"/>
      <c r="R99" s="190"/>
      <c r="S99" s="186"/>
      <c r="T99" s="187"/>
      <c r="U99" s="103"/>
      <c r="V99" s="208"/>
      <c r="W99" s="212"/>
      <c r="X99" s="219"/>
      <c r="Y99" s="100"/>
      <c r="Z99" s="91"/>
      <c r="AA99" s="109"/>
      <c r="AB99" s="100"/>
      <c r="AC99" s="91"/>
      <c r="AD99" s="91"/>
      <c r="AE99" s="91"/>
      <c r="AF99" s="91"/>
      <c r="AG99" s="91"/>
      <c r="AH99" s="109"/>
      <c r="AI99" s="103"/>
      <c r="AJ99" s="106"/>
      <c r="AK99" s="112"/>
    </row>
    <row r="100" spans="1:37" s="15" customFormat="1" x14ac:dyDescent="0.25">
      <c r="A100" s="129"/>
      <c r="B100" s="16">
        <v>94</v>
      </c>
      <c r="C100" s="21" t="s">
        <v>176</v>
      </c>
      <c r="D100" s="21" t="s">
        <v>138</v>
      </c>
      <c r="E100" s="24" t="s">
        <v>241</v>
      </c>
      <c r="F100" s="123" t="s">
        <v>17</v>
      </c>
      <c r="G100" s="146">
        <f>COUNT(I100:AA100)</f>
        <v>2</v>
      </c>
      <c r="H100" s="127">
        <f>SUM(I100:AA100)</f>
        <v>232.35000000000002</v>
      </c>
      <c r="I100" s="104"/>
      <c r="J100" s="88"/>
      <c r="K100" s="88"/>
      <c r="L100" s="88"/>
      <c r="M100" s="88"/>
      <c r="N100" s="89"/>
      <c r="O100" s="92"/>
      <c r="P100" s="98"/>
      <c r="Q100" s="170"/>
      <c r="R100" s="191"/>
      <c r="S100" s="186"/>
      <c r="T100" s="187"/>
      <c r="U100" s="104"/>
      <c r="V100" s="209"/>
      <c r="W100" s="213"/>
      <c r="X100" s="220"/>
      <c r="Y100" s="101"/>
      <c r="Z100" s="93">
        <v>69</v>
      </c>
      <c r="AA100" s="110">
        <v>163.35000000000002</v>
      </c>
      <c r="AB100" s="101"/>
      <c r="AC100" s="94"/>
      <c r="AD100" s="94"/>
      <c r="AE100" s="93"/>
      <c r="AF100" s="93"/>
      <c r="AG100" s="93"/>
      <c r="AH100" s="110"/>
      <c r="AI100" s="104"/>
      <c r="AJ100" s="107"/>
      <c r="AK100" s="113"/>
    </row>
    <row r="101" spans="1:37" s="15" customFormat="1" x14ac:dyDescent="0.25">
      <c r="A101" s="129"/>
      <c r="B101" s="16">
        <v>95</v>
      </c>
      <c r="C101" s="21" t="s">
        <v>368</v>
      </c>
      <c r="D101" s="21" t="s">
        <v>129</v>
      </c>
      <c r="E101" s="31" t="s">
        <v>266</v>
      </c>
      <c r="F101" s="123" t="s">
        <v>26</v>
      </c>
      <c r="G101" s="146">
        <f>COUNT(I101:AA101)</f>
        <v>2</v>
      </c>
      <c r="H101" s="127">
        <f>SUM(I101:AA101)</f>
        <v>231.52500000000001</v>
      </c>
      <c r="I101" s="104"/>
      <c r="J101" s="88"/>
      <c r="K101" s="88"/>
      <c r="L101" s="88"/>
      <c r="M101" s="88"/>
      <c r="N101" s="89"/>
      <c r="O101" s="92"/>
      <c r="P101" s="98"/>
      <c r="Q101" s="170"/>
      <c r="R101" s="191"/>
      <c r="S101" s="186"/>
      <c r="T101" s="187"/>
      <c r="U101" s="104">
        <v>137.02500000000001</v>
      </c>
      <c r="V101" s="209">
        <v>94.5</v>
      </c>
      <c r="W101" s="213"/>
      <c r="X101" s="220"/>
      <c r="Y101" s="101"/>
      <c r="Z101" s="93"/>
      <c r="AA101" s="110"/>
      <c r="AB101" s="101"/>
      <c r="AC101" s="93"/>
      <c r="AD101" s="93"/>
      <c r="AE101" s="93"/>
      <c r="AF101" s="93"/>
      <c r="AG101" s="93"/>
      <c r="AH101" s="110"/>
      <c r="AI101" s="104"/>
      <c r="AJ101" s="107"/>
      <c r="AK101" s="113"/>
    </row>
    <row r="102" spans="1:37" s="15" customFormat="1" x14ac:dyDescent="0.25">
      <c r="A102" s="129"/>
      <c r="B102" s="16">
        <v>96</v>
      </c>
      <c r="C102" s="21" t="s">
        <v>188</v>
      </c>
      <c r="D102" s="21" t="s">
        <v>86</v>
      </c>
      <c r="E102" s="31" t="s">
        <v>225</v>
      </c>
      <c r="F102" s="123" t="s">
        <v>715</v>
      </c>
      <c r="G102" s="146">
        <f>COUNT(I102:AA102)</f>
        <v>2</v>
      </c>
      <c r="H102" s="127">
        <f>SUM(I102:AA102)</f>
        <v>224.72499999999999</v>
      </c>
      <c r="I102" s="104"/>
      <c r="J102" s="88"/>
      <c r="K102" s="88"/>
      <c r="L102" s="88"/>
      <c r="M102" s="88"/>
      <c r="N102" s="89"/>
      <c r="O102" s="92"/>
      <c r="P102" s="98"/>
      <c r="Q102" s="170"/>
      <c r="R102" s="191"/>
      <c r="S102" s="186"/>
      <c r="T102" s="187"/>
      <c r="U102" s="104"/>
      <c r="V102" s="209"/>
      <c r="W102" s="213"/>
      <c r="X102" s="220"/>
      <c r="Y102" s="101">
        <v>170.1</v>
      </c>
      <c r="Z102" s="93">
        <v>54.624999999999993</v>
      </c>
      <c r="AA102" s="110"/>
      <c r="AB102" s="101"/>
      <c r="AC102" s="94"/>
      <c r="AD102" s="94"/>
      <c r="AE102" s="93"/>
      <c r="AF102" s="93"/>
      <c r="AG102" s="93"/>
      <c r="AH102" s="110"/>
      <c r="AI102" s="104"/>
      <c r="AJ102" s="107"/>
      <c r="AK102" s="113"/>
    </row>
    <row r="103" spans="1:37" s="15" customFormat="1" x14ac:dyDescent="0.25">
      <c r="A103" s="129"/>
      <c r="B103" s="16">
        <v>97</v>
      </c>
      <c r="C103" s="24" t="s">
        <v>692</v>
      </c>
      <c r="D103" s="24" t="s">
        <v>34</v>
      </c>
      <c r="E103" s="31" t="s">
        <v>275</v>
      </c>
      <c r="F103" s="123" t="s">
        <v>8</v>
      </c>
      <c r="G103" s="146">
        <v>2</v>
      </c>
      <c r="H103" s="127">
        <f>L103+M103</f>
        <v>222.86250000000001</v>
      </c>
      <c r="I103" s="151">
        <v>31.5</v>
      </c>
      <c r="J103" s="88"/>
      <c r="K103" s="88"/>
      <c r="L103" s="88">
        <v>51.974999999999994</v>
      </c>
      <c r="M103" s="88">
        <v>170.88750000000002</v>
      </c>
      <c r="N103" s="89"/>
      <c r="O103" s="92"/>
      <c r="P103" s="98"/>
      <c r="Q103" s="170"/>
      <c r="R103" s="191"/>
      <c r="S103" s="186"/>
      <c r="T103" s="187"/>
      <c r="U103" s="104"/>
      <c r="V103" s="209"/>
      <c r="W103" s="213"/>
      <c r="X103" s="220"/>
      <c r="Y103" s="101"/>
      <c r="Z103" s="91"/>
      <c r="AA103" s="110"/>
      <c r="AB103" s="101"/>
      <c r="AC103" s="93"/>
      <c r="AD103" s="93"/>
      <c r="AE103" s="93"/>
      <c r="AF103" s="93"/>
      <c r="AG103" s="93"/>
      <c r="AH103" s="110"/>
      <c r="AI103" s="104"/>
      <c r="AJ103" s="107"/>
      <c r="AK103" s="113"/>
    </row>
    <row r="104" spans="1:37" s="26" customFormat="1" x14ac:dyDescent="0.25">
      <c r="A104" s="14"/>
      <c r="B104" s="16">
        <v>98</v>
      </c>
      <c r="C104" s="21" t="s">
        <v>442</v>
      </c>
      <c r="D104" s="21" t="s">
        <v>152</v>
      </c>
      <c r="E104" s="24" t="s">
        <v>436</v>
      </c>
      <c r="F104" s="123" t="s">
        <v>17</v>
      </c>
      <c r="G104" s="146">
        <f>COUNT(I104:AA104)</f>
        <v>2</v>
      </c>
      <c r="H104" s="127">
        <f>SUM(I104:AA104)</f>
        <v>220.15000000000003</v>
      </c>
      <c r="I104" s="104"/>
      <c r="J104" s="88"/>
      <c r="K104" s="88"/>
      <c r="L104" s="88"/>
      <c r="M104" s="88"/>
      <c r="N104" s="89"/>
      <c r="O104" s="92"/>
      <c r="P104" s="98"/>
      <c r="Q104" s="170"/>
      <c r="R104" s="191"/>
      <c r="S104" s="186"/>
      <c r="T104" s="187"/>
      <c r="U104" s="104"/>
      <c r="V104" s="209"/>
      <c r="W104" s="213"/>
      <c r="X104" s="220"/>
      <c r="Y104" s="101">
        <v>43.050000000000004</v>
      </c>
      <c r="Z104" s="93"/>
      <c r="AA104" s="110">
        <v>177.10000000000002</v>
      </c>
      <c r="AB104" s="101"/>
      <c r="AC104" s="93"/>
      <c r="AD104" s="93"/>
      <c r="AE104" s="93"/>
      <c r="AF104" s="93"/>
      <c r="AG104" s="93"/>
      <c r="AH104" s="110"/>
      <c r="AI104" s="104"/>
      <c r="AJ104" s="107"/>
      <c r="AK104" s="113"/>
    </row>
    <row r="105" spans="1:37" s="26" customFormat="1" x14ac:dyDescent="0.25">
      <c r="A105" s="14"/>
      <c r="B105" s="16">
        <v>99</v>
      </c>
      <c r="C105" s="21" t="s">
        <v>476</v>
      </c>
      <c r="D105" s="21" t="s">
        <v>78</v>
      </c>
      <c r="E105" s="24" t="s">
        <v>228</v>
      </c>
      <c r="F105" s="123" t="s">
        <v>17</v>
      </c>
      <c r="G105" s="146">
        <f>COUNT(I105:AA105)</f>
        <v>2</v>
      </c>
      <c r="H105" s="127">
        <f>SUM(I105:AA105)</f>
        <v>217.50000000000003</v>
      </c>
      <c r="I105" s="104"/>
      <c r="J105" s="88"/>
      <c r="K105" s="88"/>
      <c r="L105" s="88"/>
      <c r="M105" s="88"/>
      <c r="N105" s="89"/>
      <c r="O105" s="92"/>
      <c r="P105" s="98"/>
      <c r="Q105" s="170"/>
      <c r="R105" s="191"/>
      <c r="S105" s="186"/>
      <c r="T105" s="187"/>
      <c r="U105" s="104"/>
      <c r="V105" s="209"/>
      <c r="W105" s="213"/>
      <c r="X105" s="220"/>
      <c r="Y105" s="101"/>
      <c r="Z105" s="94">
        <v>5.75</v>
      </c>
      <c r="AA105" s="110">
        <v>211.75000000000003</v>
      </c>
      <c r="AB105" s="101"/>
      <c r="AC105" s="93"/>
      <c r="AD105" s="93"/>
      <c r="AE105" s="93"/>
      <c r="AF105" s="93"/>
      <c r="AG105" s="93"/>
      <c r="AH105" s="110"/>
      <c r="AI105" s="104"/>
      <c r="AJ105" s="107"/>
      <c r="AK105" s="113"/>
    </row>
    <row r="106" spans="1:37" s="26" customFormat="1" x14ac:dyDescent="0.25">
      <c r="A106" s="14"/>
      <c r="B106" s="16">
        <v>100</v>
      </c>
      <c r="C106" s="21" t="s">
        <v>588</v>
      </c>
      <c r="D106" s="21" t="s">
        <v>168</v>
      </c>
      <c r="E106" s="31" t="s">
        <v>260</v>
      </c>
      <c r="F106" s="123" t="s">
        <v>4</v>
      </c>
      <c r="G106" s="146">
        <f>COUNT(I106:AA106)</f>
        <v>2</v>
      </c>
      <c r="H106" s="127">
        <f>SUM(I106:AA106)</f>
        <v>207.50625000000002</v>
      </c>
      <c r="I106" s="104"/>
      <c r="J106" s="88"/>
      <c r="K106" s="88"/>
      <c r="L106" s="88"/>
      <c r="M106" s="88"/>
      <c r="N106" s="89"/>
      <c r="O106" s="92"/>
      <c r="P106" s="98"/>
      <c r="Q106" s="170"/>
      <c r="R106" s="191"/>
      <c r="S106" s="186"/>
      <c r="T106" s="187">
        <v>94.5</v>
      </c>
      <c r="U106" s="104"/>
      <c r="V106" s="209">
        <v>113.00625000000001</v>
      </c>
      <c r="W106" s="213"/>
      <c r="X106" s="220"/>
      <c r="Y106" s="101"/>
      <c r="Z106" s="93"/>
      <c r="AA106" s="110"/>
      <c r="AB106" s="101"/>
      <c r="AC106" s="93"/>
      <c r="AD106" s="93"/>
      <c r="AE106" s="93"/>
      <c r="AF106" s="93"/>
      <c r="AG106" s="93"/>
      <c r="AH106" s="110"/>
      <c r="AI106" s="104"/>
      <c r="AJ106" s="107"/>
      <c r="AK106" s="113"/>
    </row>
    <row r="107" spans="1:37" s="26" customFormat="1" ht="18.75" x14ac:dyDescent="0.25">
      <c r="A107" s="14"/>
      <c r="B107" s="236" t="s">
        <v>798</v>
      </c>
      <c r="C107" s="237"/>
      <c r="D107" s="237"/>
      <c r="E107" s="237"/>
      <c r="F107" s="238"/>
      <c r="G107" s="146"/>
      <c r="H107" s="127"/>
      <c r="I107" s="104"/>
      <c r="J107" s="88"/>
      <c r="K107" s="88"/>
      <c r="L107" s="88"/>
      <c r="M107" s="88"/>
      <c r="N107" s="89"/>
      <c r="O107" s="92"/>
      <c r="P107" s="98"/>
      <c r="Q107" s="170"/>
      <c r="R107" s="191"/>
      <c r="S107" s="186"/>
      <c r="T107" s="187"/>
      <c r="U107" s="104"/>
      <c r="V107" s="209"/>
      <c r="W107" s="213"/>
      <c r="X107" s="220"/>
      <c r="Y107" s="101"/>
      <c r="Z107" s="93"/>
      <c r="AA107" s="110"/>
      <c r="AB107" s="101"/>
      <c r="AC107" s="93"/>
      <c r="AD107" s="93"/>
      <c r="AE107" s="93"/>
      <c r="AF107" s="93"/>
      <c r="AG107" s="93"/>
      <c r="AH107" s="110"/>
      <c r="AI107" s="104"/>
      <c r="AJ107" s="107"/>
      <c r="AK107" s="113"/>
    </row>
    <row r="108" spans="1:37" s="26" customFormat="1" x14ac:dyDescent="0.25">
      <c r="A108" s="14"/>
      <c r="B108" s="16">
        <v>101</v>
      </c>
      <c r="C108" s="21" t="s">
        <v>137</v>
      </c>
      <c r="D108" s="21" t="s">
        <v>138</v>
      </c>
      <c r="E108" s="31" t="s">
        <v>139</v>
      </c>
      <c r="F108" s="123" t="s">
        <v>126</v>
      </c>
      <c r="G108" s="146">
        <f>COUNT(I108:AA108)</f>
        <v>2</v>
      </c>
      <c r="H108" s="127">
        <f>SUM(I108:AA108)</f>
        <v>201.3</v>
      </c>
      <c r="I108" s="104"/>
      <c r="J108" s="88"/>
      <c r="K108" s="88"/>
      <c r="L108" s="88"/>
      <c r="M108" s="88"/>
      <c r="N108" s="89"/>
      <c r="O108" s="92"/>
      <c r="P108" s="98"/>
      <c r="Q108" s="170"/>
      <c r="R108" s="191"/>
      <c r="S108" s="186"/>
      <c r="T108" s="187"/>
      <c r="U108" s="104"/>
      <c r="V108" s="209">
        <v>132.30000000000001</v>
      </c>
      <c r="W108" s="213">
        <v>69</v>
      </c>
      <c r="X108" s="220"/>
      <c r="Y108" s="101"/>
      <c r="Z108" s="93"/>
      <c r="AA108" s="110"/>
      <c r="AB108" s="101"/>
      <c r="AC108" s="94"/>
      <c r="AD108" s="94"/>
      <c r="AE108" s="93"/>
      <c r="AF108" s="93"/>
      <c r="AG108" s="93"/>
      <c r="AH108" s="110"/>
      <c r="AI108" s="104"/>
      <c r="AJ108" s="107"/>
      <c r="AK108" s="113"/>
    </row>
    <row r="109" spans="1:37" s="26" customFormat="1" x14ac:dyDescent="0.25">
      <c r="A109" s="14"/>
      <c r="B109" s="16">
        <v>102</v>
      </c>
      <c r="C109" s="21" t="s">
        <v>184</v>
      </c>
      <c r="D109" s="21" t="s">
        <v>67</v>
      </c>
      <c r="E109" s="31" t="s">
        <v>235</v>
      </c>
      <c r="F109" s="123" t="s">
        <v>5</v>
      </c>
      <c r="G109" s="146">
        <f>COUNT(I109:AA109)</f>
        <v>2</v>
      </c>
      <c r="H109" s="127">
        <f>SUM(I109:AA109)</f>
        <v>195.69374999999999</v>
      </c>
      <c r="I109" s="104"/>
      <c r="J109" s="88"/>
      <c r="K109" s="88"/>
      <c r="L109" s="88"/>
      <c r="M109" s="88"/>
      <c r="N109" s="89"/>
      <c r="O109" s="92"/>
      <c r="P109" s="98"/>
      <c r="Q109" s="170"/>
      <c r="R109" s="191">
        <v>44.1</v>
      </c>
      <c r="S109" s="186">
        <v>151.59375</v>
      </c>
      <c r="T109" s="187"/>
      <c r="U109" s="104"/>
      <c r="V109" s="209"/>
      <c r="W109" s="213"/>
      <c r="X109" s="220"/>
      <c r="Y109" s="101"/>
      <c r="Z109" s="93"/>
      <c r="AA109" s="110"/>
      <c r="AB109" s="101"/>
      <c r="AC109" s="94"/>
      <c r="AD109" s="94"/>
      <c r="AE109" s="93"/>
      <c r="AF109" s="93"/>
      <c r="AG109" s="93"/>
      <c r="AH109" s="110"/>
      <c r="AI109" s="104"/>
      <c r="AJ109" s="107"/>
      <c r="AK109" s="113"/>
    </row>
    <row r="110" spans="1:37" s="26" customFormat="1" x14ac:dyDescent="0.25">
      <c r="A110" s="14"/>
      <c r="B110" s="16">
        <v>103</v>
      </c>
      <c r="C110" s="21" t="s">
        <v>623</v>
      </c>
      <c r="D110" s="21" t="s">
        <v>190</v>
      </c>
      <c r="E110" s="31" t="s">
        <v>233</v>
      </c>
      <c r="F110" s="123" t="s">
        <v>18</v>
      </c>
      <c r="G110" s="146">
        <v>2</v>
      </c>
      <c r="H110" s="127">
        <f>S110+T110</f>
        <v>184.27500000000001</v>
      </c>
      <c r="I110" s="104"/>
      <c r="J110" s="88"/>
      <c r="K110" s="88"/>
      <c r="L110" s="88"/>
      <c r="M110" s="88"/>
      <c r="N110" s="89"/>
      <c r="O110" s="92"/>
      <c r="P110" s="98"/>
      <c r="Q110" s="171"/>
      <c r="R110" s="234">
        <v>56.7</v>
      </c>
      <c r="S110" s="186">
        <v>133.875</v>
      </c>
      <c r="T110" s="187">
        <v>50.400000000000006</v>
      </c>
      <c r="U110" s="103"/>
      <c r="V110" s="209"/>
      <c r="W110" s="213"/>
      <c r="X110" s="220"/>
      <c r="Y110" s="101"/>
      <c r="Z110" s="93"/>
      <c r="AA110" s="110"/>
      <c r="AB110" s="101"/>
      <c r="AC110" s="93"/>
      <c r="AD110" s="93"/>
      <c r="AE110" s="93"/>
      <c r="AF110" s="93"/>
      <c r="AG110" s="93"/>
      <c r="AH110" s="110"/>
      <c r="AI110" s="104"/>
      <c r="AJ110" s="107"/>
      <c r="AK110" s="113"/>
    </row>
    <row r="111" spans="1:37" s="26" customFormat="1" x14ac:dyDescent="0.25">
      <c r="A111" s="14"/>
      <c r="B111" s="16">
        <v>104</v>
      </c>
      <c r="C111" s="21" t="s">
        <v>109</v>
      </c>
      <c r="D111" s="21" t="s">
        <v>110</v>
      </c>
      <c r="E111" s="24" t="s">
        <v>229</v>
      </c>
      <c r="F111" s="123" t="s">
        <v>8</v>
      </c>
      <c r="G111" s="146">
        <v>2</v>
      </c>
      <c r="H111" s="127">
        <f>J111+L111</f>
        <v>172.46250000000001</v>
      </c>
      <c r="I111" s="151">
        <v>26.775000000000002</v>
      </c>
      <c r="J111" s="88">
        <v>145.6875</v>
      </c>
      <c r="K111" s="152">
        <v>22.05</v>
      </c>
      <c r="L111" s="88">
        <v>26.775000000000002</v>
      </c>
      <c r="M111" s="88"/>
      <c r="N111" s="153">
        <v>26.400000000000002</v>
      </c>
      <c r="O111" s="92"/>
      <c r="P111" s="98"/>
      <c r="Q111" s="170"/>
      <c r="R111" s="191"/>
      <c r="S111" s="186"/>
      <c r="T111" s="187"/>
      <c r="U111" s="104"/>
      <c r="V111" s="209"/>
      <c r="W111" s="213"/>
      <c r="X111" s="220"/>
      <c r="Y111" s="101"/>
      <c r="Z111" s="93"/>
      <c r="AA111" s="110"/>
      <c r="AB111" s="101"/>
      <c r="AC111" s="93"/>
      <c r="AD111" s="93"/>
      <c r="AE111" s="93"/>
      <c r="AF111" s="93"/>
      <c r="AG111" s="93"/>
      <c r="AH111" s="110"/>
      <c r="AI111" s="104"/>
      <c r="AJ111" s="107"/>
      <c r="AK111" s="113"/>
    </row>
    <row r="112" spans="1:37" s="26" customFormat="1" x14ac:dyDescent="0.25">
      <c r="A112" s="14"/>
      <c r="B112" s="16">
        <v>105</v>
      </c>
      <c r="C112" s="21" t="s">
        <v>163</v>
      </c>
      <c r="D112" s="21" t="s">
        <v>99</v>
      </c>
      <c r="E112" s="24" t="s">
        <v>228</v>
      </c>
      <c r="F112" s="123" t="s">
        <v>17</v>
      </c>
      <c r="G112" s="146">
        <v>2</v>
      </c>
      <c r="H112" s="127">
        <f>AA112+Y112</f>
        <v>168.4375</v>
      </c>
      <c r="I112" s="104"/>
      <c r="J112" s="88"/>
      <c r="K112" s="88"/>
      <c r="L112" s="88"/>
      <c r="M112" s="88"/>
      <c r="N112" s="89"/>
      <c r="O112" s="92"/>
      <c r="P112" s="98"/>
      <c r="Q112" s="170"/>
      <c r="R112" s="191"/>
      <c r="S112" s="186"/>
      <c r="T112" s="187"/>
      <c r="U112" s="104"/>
      <c r="V112" s="209"/>
      <c r="W112" s="213"/>
      <c r="X112" s="220"/>
      <c r="Y112" s="101">
        <v>153.03749999999999</v>
      </c>
      <c r="Z112" s="230">
        <v>5.75</v>
      </c>
      <c r="AA112" s="110">
        <v>15.400000000000002</v>
      </c>
      <c r="AB112" s="101"/>
      <c r="AC112" s="93"/>
      <c r="AD112" s="93"/>
      <c r="AE112" s="93"/>
      <c r="AF112" s="93"/>
      <c r="AG112" s="93"/>
      <c r="AH112" s="110"/>
      <c r="AI112" s="104"/>
      <c r="AJ112" s="107"/>
      <c r="AK112" s="113"/>
    </row>
    <row r="113" spans="1:37" s="26" customFormat="1" x14ac:dyDescent="0.25">
      <c r="A113" s="14"/>
      <c r="B113" s="16">
        <v>106</v>
      </c>
      <c r="C113" s="21" t="s">
        <v>634</v>
      </c>
      <c r="D113" s="21" t="s">
        <v>635</v>
      </c>
      <c r="E113" s="24" t="s">
        <v>636</v>
      </c>
      <c r="F113" s="123" t="s">
        <v>25</v>
      </c>
      <c r="G113" s="146">
        <v>2</v>
      </c>
      <c r="H113" s="127">
        <f>L113+N113</f>
        <v>167.96250000000001</v>
      </c>
      <c r="I113" s="104"/>
      <c r="J113" s="88"/>
      <c r="K113" s="88"/>
      <c r="L113" s="88">
        <v>50.400000000000006</v>
      </c>
      <c r="M113" s="152">
        <v>33.075000000000003</v>
      </c>
      <c r="N113" s="89">
        <v>117.5625</v>
      </c>
      <c r="O113" s="92"/>
      <c r="P113" s="98"/>
      <c r="Q113" s="170"/>
      <c r="R113" s="191"/>
      <c r="S113" s="186"/>
      <c r="T113" s="187"/>
      <c r="U113" s="104"/>
      <c r="V113" s="209"/>
      <c r="W113" s="213"/>
      <c r="X113" s="220"/>
      <c r="Y113" s="101"/>
      <c r="Z113" s="93"/>
      <c r="AA113" s="110"/>
      <c r="AB113" s="101"/>
      <c r="AC113" s="93"/>
      <c r="AD113" s="93"/>
      <c r="AE113" s="93"/>
      <c r="AF113" s="93"/>
      <c r="AG113" s="93"/>
      <c r="AH113" s="110"/>
      <c r="AI113" s="104"/>
      <c r="AJ113" s="107"/>
      <c r="AK113" s="113"/>
    </row>
    <row r="114" spans="1:37" s="26" customFormat="1" x14ac:dyDescent="0.25">
      <c r="A114" s="134"/>
      <c r="B114" s="16">
        <v>107</v>
      </c>
      <c r="C114" s="21" t="s">
        <v>294</v>
      </c>
      <c r="D114" s="21" t="s">
        <v>74</v>
      </c>
      <c r="E114" s="24" t="s">
        <v>582</v>
      </c>
      <c r="F114" s="123" t="s">
        <v>8</v>
      </c>
      <c r="G114" s="146">
        <v>2</v>
      </c>
      <c r="H114" s="127">
        <f>K114+L114</f>
        <v>165.375</v>
      </c>
      <c r="I114" s="151">
        <v>33.075000000000003</v>
      </c>
      <c r="J114" s="152">
        <v>25.200000000000003</v>
      </c>
      <c r="K114" s="88">
        <v>70.875</v>
      </c>
      <c r="L114" s="88">
        <v>94.5</v>
      </c>
      <c r="M114" s="88"/>
      <c r="N114" s="153">
        <v>34.650000000000006</v>
      </c>
      <c r="O114" s="92"/>
      <c r="P114" s="98"/>
      <c r="Q114" s="170"/>
      <c r="R114" s="191"/>
      <c r="S114" s="186"/>
      <c r="T114" s="187"/>
      <c r="U114" s="104"/>
      <c r="V114" s="209"/>
      <c r="W114" s="213"/>
      <c r="X114" s="220"/>
      <c r="Y114" s="101"/>
      <c r="Z114" s="93"/>
      <c r="AA114" s="110"/>
      <c r="AB114" s="101"/>
      <c r="AC114" s="93"/>
      <c r="AD114" s="93"/>
      <c r="AE114" s="93"/>
      <c r="AF114" s="93"/>
      <c r="AG114" s="93"/>
      <c r="AH114" s="110"/>
      <c r="AI114" s="104"/>
      <c r="AJ114" s="107"/>
      <c r="AK114" s="113"/>
    </row>
    <row r="115" spans="1:37" s="26" customFormat="1" x14ac:dyDescent="0.25">
      <c r="A115" s="14"/>
      <c r="B115" s="16">
        <v>108</v>
      </c>
      <c r="C115" s="21" t="s">
        <v>186</v>
      </c>
      <c r="D115" s="21" t="s">
        <v>152</v>
      </c>
      <c r="E115" s="24" t="s">
        <v>228</v>
      </c>
      <c r="F115" s="123" t="s">
        <v>17</v>
      </c>
      <c r="G115" s="146">
        <f>COUNT(I115:AA115)</f>
        <v>2</v>
      </c>
      <c r="H115" s="127">
        <f>SUM(I115:AA115)</f>
        <v>162.37499999999997</v>
      </c>
      <c r="I115" s="104"/>
      <c r="J115" s="88"/>
      <c r="K115" s="88"/>
      <c r="L115" s="88"/>
      <c r="M115" s="88"/>
      <c r="N115" s="89"/>
      <c r="O115" s="92"/>
      <c r="P115" s="98"/>
      <c r="Q115" s="170"/>
      <c r="R115" s="191"/>
      <c r="S115" s="186"/>
      <c r="T115" s="187"/>
      <c r="U115" s="104"/>
      <c r="V115" s="209"/>
      <c r="W115" s="213"/>
      <c r="X115" s="220"/>
      <c r="Y115" s="101"/>
      <c r="Z115" s="93">
        <v>129.37499999999997</v>
      </c>
      <c r="AA115" s="110">
        <v>33</v>
      </c>
      <c r="AB115" s="101"/>
      <c r="AC115" s="93"/>
      <c r="AD115" s="93"/>
      <c r="AE115" s="93"/>
      <c r="AF115" s="93"/>
      <c r="AG115" s="93"/>
      <c r="AH115" s="110"/>
      <c r="AI115" s="104"/>
      <c r="AJ115" s="107"/>
      <c r="AK115" s="113"/>
    </row>
    <row r="116" spans="1:37" s="26" customFormat="1" x14ac:dyDescent="0.25">
      <c r="A116" s="14"/>
      <c r="B116" s="16">
        <v>109</v>
      </c>
      <c r="C116" s="21" t="s">
        <v>60</v>
      </c>
      <c r="D116" s="21" t="s">
        <v>32</v>
      </c>
      <c r="E116" s="24" t="s">
        <v>61</v>
      </c>
      <c r="F116" s="123" t="s">
        <v>25</v>
      </c>
      <c r="G116" s="146">
        <v>2</v>
      </c>
      <c r="H116" s="127">
        <f>L116+N116</f>
        <v>159.20625000000001</v>
      </c>
      <c r="I116" s="104"/>
      <c r="J116" s="88"/>
      <c r="K116" s="88"/>
      <c r="L116" s="88">
        <v>113.00625000000001</v>
      </c>
      <c r="M116" s="152">
        <v>20.475000000000001</v>
      </c>
      <c r="N116" s="89">
        <v>46.2</v>
      </c>
      <c r="O116" s="92"/>
      <c r="P116" s="98"/>
      <c r="Q116" s="170"/>
      <c r="R116" s="191"/>
      <c r="S116" s="186"/>
      <c r="T116" s="187"/>
      <c r="U116" s="104"/>
      <c r="V116" s="209"/>
      <c r="W116" s="213"/>
      <c r="X116" s="220"/>
      <c r="Y116" s="101"/>
      <c r="Z116" s="93"/>
      <c r="AA116" s="110"/>
      <c r="AB116" s="101"/>
      <c r="AC116" s="93"/>
      <c r="AD116" s="93"/>
      <c r="AE116" s="93"/>
      <c r="AF116" s="93"/>
      <c r="AG116" s="93"/>
      <c r="AH116" s="110"/>
      <c r="AI116" s="104"/>
      <c r="AJ116" s="107"/>
      <c r="AK116" s="113"/>
    </row>
    <row r="117" spans="1:37" s="26" customFormat="1" x14ac:dyDescent="0.25">
      <c r="A117" s="14"/>
      <c r="B117" s="16">
        <v>110</v>
      </c>
      <c r="C117" s="21" t="s">
        <v>510</v>
      </c>
      <c r="D117" s="21" t="s">
        <v>30</v>
      </c>
      <c r="E117" s="24" t="s">
        <v>248</v>
      </c>
      <c r="F117" s="123" t="s">
        <v>3</v>
      </c>
      <c r="G117" s="146">
        <f>COUNT(I117:AA117)</f>
        <v>2</v>
      </c>
      <c r="H117" s="127">
        <f>SUM(I117:AA117)</f>
        <v>155.92500000000001</v>
      </c>
      <c r="I117" s="104"/>
      <c r="J117" s="88"/>
      <c r="K117" s="88"/>
      <c r="L117" s="88"/>
      <c r="M117" s="88"/>
      <c r="N117" s="89"/>
      <c r="O117" s="92"/>
      <c r="P117" s="98"/>
      <c r="Q117" s="170"/>
      <c r="R117" s="191"/>
      <c r="S117" s="186">
        <v>100.80000000000001</v>
      </c>
      <c r="T117" s="187">
        <v>55.125</v>
      </c>
      <c r="U117" s="104"/>
      <c r="V117" s="209"/>
      <c r="W117" s="213"/>
      <c r="X117" s="220"/>
      <c r="Y117" s="101"/>
      <c r="Z117" s="93"/>
      <c r="AA117" s="110"/>
      <c r="AB117" s="101"/>
      <c r="AC117" s="94"/>
      <c r="AD117" s="94"/>
      <c r="AE117" s="93"/>
      <c r="AF117" s="93"/>
      <c r="AG117" s="93"/>
      <c r="AH117" s="110"/>
      <c r="AI117" s="104"/>
      <c r="AJ117" s="107"/>
      <c r="AK117" s="113"/>
    </row>
    <row r="118" spans="1:37" s="26" customFormat="1" x14ac:dyDescent="0.25">
      <c r="A118" s="14"/>
      <c r="B118" s="16">
        <v>111</v>
      </c>
      <c r="C118" s="121" t="s">
        <v>596</v>
      </c>
      <c r="D118" s="121" t="s">
        <v>84</v>
      </c>
      <c r="E118" s="31" t="s">
        <v>274</v>
      </c>
      <c r="F118" s="123" t="s">
        <v>8</v>
      </c>
      <c r="G118" s="146">
        <v>2</v>
      </c>
      <c r="H118" s="127">
        <f>I118+L118</f>
        <v>147.65625</v>
      </c>
      <c r="I118" s="104">
        <v>70.875</v>
      </c>
      <c r="J118" s="88"/>
      <c r="K118" s="88"/>
      <c r="L118" s="88">
        <v>76.78125</v>
      </c>
      <c r="M118" s="152">
        <v>31.5</v>
      </c>
      <c r="N118" s="89"/>
      <c r="O118" s="90"/>
      <c r="P118" s="97"/>
      <c r="Q118" s="169"/>
      <c r="R118" s="190"/>
      <c r="S118" s="186"/>
      <c r="T118" s="187"/>
      <c r="U118" s="103"/>
      <c r="V118" s="208"/>
      <c r="W118" s="212"/>
      <c r="X118" s="219"/>
      <c r="Y118" s="100"/>
      <c r="Z118" s="91"/>
      <c r="AA118" s="109"/>
      <c r="AB118" s="100"/>
      <c r="AC118" s="91"/>
      <c r="AD118" s="91"/>
      <c r="AE118" s="91"/>
      <c r="AF118" s="91"/>
      <c r="AG118" s="91"/>
      <c r="AH118" s="109"/>
      <c r="AI118" s="103"/>
      <c r="AJ118" s="106"/>
      <c r="AK118" s="112"/>
    </row>
    <row r="119" spans="1:37" s="26" customFormat="1" x14ac:dyDescent="0.25">
      <c r="A119" s="14"/>
      <c r="B119" s="16">
        <v>112</v>
      </c>
      <c r="C119" s="21" t="s">
        <v>148</v>
      </c>
      <c r="D119" s="21" t="s">
        <v>34</v>
      </c>
      <c r="E119" s="24" t="s">
        <v>250</v>
      </c>
      <c r="F119" s="123" t="s">
        <v>26</v>
      </c>
      <c r="G119" s="146">
        <f>COUNT(I119:AA119)</f>
        <v>2</v>
      </c>
      <c r="H119" s="127">
        <f>SUM(I119:AA119)</f>
        <v>145.6875</v>
      </c>
      <c r="I119" s="104"/>
      <c r="J119" s="88"/>
      <c r="K119" s="88"/>
      <c r="L119" s="88"/>
      <c r="M119" s="88"/>
      <c r="N119" s="89"/>
      <c r="O119" s="92"/>
      <c r="P119" s="98"/>
      <c r="Q119" s="170"/>
      <c r="R119" s="191"/>
      <c r="S119" s="186"/>
      <c r="T119" s="187"/>
      <c r="U119" s="104">
        <v>92.137500000000003</v>
      </c>
      <c r="V119" s="209">
        <v>53.550000000000004</v>
      </c>
      <c r="W119" s="213"/>
      <c r="X119" s="220"/>
      <c r="Y119" s="101"/>
      <c r="Z119" s="93"/>
      <c r="AA119" s="110"/>
      <c r="AB119" s="101"/>
      <c r="AC119" s="93"/>
      <c r="AD119" s="93"/>
      <c r="AE119" s="93"/>
      <c r="AF119" s="93"/>
      <c r="AG119" s="93"/>
      <c r="AH119" s="110"/>
      <c r="AI119" s="104"/>
      <c r="AJ119" s="107"/>
      <c r="AK119" s="113"/>
    </row>
    <row r="120" spans="1:37" s="26" customFormat="1" x14ac:dyDescent="0.25">
      <c r="A120" s="134"/>
      <c r="B120" s="16">
        <v>113</v>
      </c>
      <c r="C120" s="21" t="s">
        <v>437</v>
      </c>
      <c r="D120" s="21" t="s">
        <v>152</v>
      </c>
      <c r="E120" s="24" t="s">
        <v>481</v>
      </c>
      <c r="F120" s="123" t="s">
        <v>17</v>
      </c>
      <c r="G120" s="146">
        <v>2</v>
      </c>
      <c r="H120" s="127">
        <f>AA120+Y120</f>
        <v>140.63750000000002</v>
      </c>
      <c r="I120" s="104"/>
      <c r="J120" s="88"/>
      <c r="K120" s="88"/>
      <c r="L120" s="88"/>
      <c r="M120" s="88"/>
      <c r="N120" s="89"/>
      <c r="O120" s="92"/>
      <c r="P120" s="98"/>
      <c r="Q120" s="170"/>
      <c r="R120" s="191"/>
      <c r="S120" s="186"/>
      <c r="T120" s="187"/>
      <c r="U120" s="104"/>
      <c r="V120" s="209"/>
      <c r="W120" s="213"/>
      <c r="X120" s="220"/>
      <c r="Y120" s="101">
        <v>90.037500000000009</v>
      </c>
      <c r="Z120" s="230">
        <v>43.125</v>
      </c>
      <c r="AA120" s="110">
        <v>50.6</v>
      </c>
      <c r="AB120" s="101"/>
      <c r="AC120" s="94"/>
      <c r="AD120" s="94"/>
      <c r="AE120" s="93"/>
      <c r="AF120" s="93"/>
      <c r="AG120" s="93"/>
      <c r="AH120" s="110"/>
      <c r="AI120" s="104"/>
      <c r="AJ120" s="107"/>
      <c r="AK120" s="113"/>
    </row>
    <row r="121" spans="1:37" s="26" customFormat="1" x14ac:dyDescent="0.25">
      <c r="A121" s="134"/>
      <c r="B121" s="16">
        <v>114</v>
      </c>
      <c r="C121" s="21" t="s">
        <v>483</v>
      </c>
      <c r="D121" s="21" t="s">
        <v>484</v>
      </c>
      <c r="E121" s="24" t="s">
        <v>244</v>
      </c>
      <c r="F121" s="123" t="s">
        <v>17</v>
      </c>
      <c r="G121" s="146">
        <f>COUNT(I121:AA121)</f>
        <v>2</v>
      </c>
      <c r="H121" s="127">
        <f>SUM(I121:AA121)</f>
        <v>139.47499999999999</v>
      </c>
      <c r="I121" s="104"/>
      <c r="J121" s="88"/>
      <c r="K121" s="88"/>
      <c r="L121" s="88"/>
      <c r="M121" s="88"/>
      <c r="N121" s="89"/>
      <c r="O121" s="92"/>
      <c r="P121" s="98"/>
      <c r="Q121" s="170"/>
      <c r="R121" s="191"/>
      <c r="S121" s="186"/>
      <c r="T121" s="187"/>
      <c r="U121" s="104"/>
      <c r="V121" s="209"/>
      <c r="W121" s="213"/>
      <c r="X121" s="220"/>
      <c r="Y121" s="101"/>
      <c r="Z121" s="93">
        <v>20.124999999999996</v>
      </c>
      <c r="AA121" s="110">
        <v>119.35000000000001</v>
      </c>
      <c r="AB121" s="101"/>
      <c r="AC121" s="93"/>
      <c r="AD121" s="93"/>
      <c r="AE121" s="93"/>
      <c r="AF121" s="93"/>
      <c r="AG121" s="93"/>
      <c r="AH121" s="110"/>
      <c r="AI121" s="104"/>
      <c r="AJ121" s="107"/>
      <c r="AK121" s="113"/>
    </row>
    <row r="122" spans="1:37" s="26" customFormat="1" x14ac:dyDescent="0.25">
      <c r="A122" s="14"/>
      <c r="B122" s="16">
        <v>115</v>
      </c>
      <c r="C122" s="21" t="s">
        <v>95</v>
      </c>
      <c r="D122" s="21" t="s">
        <v>78</v>
      </c>
      <c r="E122" s="31" t="s">
        <v>539</v>
      </c>
      <c r="F122" s="123" t="s">
        <v>541</v>
      </c>
      <c r="G122" s="146">
        <f>COUNT(I122:AA122)</f>
        <v>2</v>
      </c>
      <c r="H122" s="127">
        <f>SUM(I122:AA122)</f>
        <v>135.82500000000002</v>
      </c>
      <c r="I122" s="104"/>
      <c r="J122" s="88"/>
      <c r="K122" s="88"/>
      <c r="L122" s="88">
        <v>58.275000000000006</v>
      </c>
      <c r="M122" s="88"/>
      <c r="N122" s="89">
        <v>77.550000000000011</v>
      </c>
      <c r="O122" s="92"/>
      <c r="P122" s="98"/>
      <c r="Q122" s="170"/>
      <c r="R122" s="191"/>
      <c r="S122" s="186"/>
      <c r="T122" s="187"/>
      <c r="U122" s="104"/>
      <c r="V122" s="209"/>
      <c r="W122" s="213"/>
      <c r="X122" s="220"/>
      <c r="Y122" s="101"/>
      <c r="Z122" s="93"/>
      <c r="AA122" s="110"/>
      <c r="AB122" s="101"/>
      <c r="AC122" s="93"/>
      <c r="AD122" s="93"/>
      <c r="AE122" s="93"/>
      <c r="AF122" s="93"/>
      <c r="AG122" s="93"/>
      <c r="AH122" s="110"/>
      <c r="AI122" s="104"/>
      <c r="AJ122" s="107"/>
      <c r="AK122" s="113"/>
    </row>
    <row r="123" spans="1:37" s="26" customFormat="1" x14ac:dyDescent="0.25">
      <c r="A123" s="14"/>
      <c r="B123" s="16">
        <v>116</v>
      </c>
      <c r="C123" s="21" t="s">
        <v>482</v>
      </c>
      <c r="D123" s="21" t="s">
        <v>152</v>
      </c>
      <c r="E123" s="24" t="s">
        <v>244</v>
      </c>
      <c r="F123" s="123" t="s">
        <v>17</v>
      </c>
      <c r="G123" s="146">
        <f>COUNT(I123:AA123)</f>
        <v>2</v>
      </c>
      <c r="H123" s="127">
        <f>SUM(I123:AA123)</f>
        <v>130.85000000000002</v>
      </c>
      <c r="I123" s="104"/>
      <c r="J123" s="88"/>
      <c r="K123" s="88"/>
      <c r="L123" s="88"/>
      <c r="M123" s="88"/>
      <c r="N123" s="89"/>
      <c r="O123" s="92"/>
      <c r="P123" s="98"/>
      <c r="Q123" s="170"/>
      <c r="R123" s="191"/>
      <c r="S123" s="186"/>
      <c r="T123" s="187"/>
      <c r="U123" s="104"/>
      <c r="V123" s="209"/>
      <c r="W123" s="213"/>
      <c r="X123" s="220"/>
      <c r="Y123" s="101"/>
      <c r="Z123" s="93">
        <v>11.5</v>
      </c>
      <c r="AA123" s="110">
        <v>119.35000000000001</v>
      </c>
      <c r="AB123" s="101"/>
      <c r="AC123" s="93"/>
      <c r="AD123" s="93"/>
      <c r="AE123" s="93"/>
      <c r="AF123" s="93"/>
      <c r="AG123" s="93"/>
      <c r="AH123" s="110"/>
      <c r="AI123" s="104"/>
      <c r="AJ123" s="107"/>
      <c r="AK123" s="113"/>
    </row>
    <row r="124" spans="1:37" s="26" customFormat="1" x14ac:dyDescent="0.25">
      <c r="A124" s="14"/>
      <c r="B124" s="16">
        <v>117</v>
      </c>
      <c r="C124" s="21" t="s">
        <v>177</v>
      </c>
      <c r="D124" s="21" t="s">
        <v>99</v>
      </c>
      <c r="E124" s="24" t="s">
        <v>228</v>
      </c>
      <c r="F124" s="123" t="s">
        <v>17</v>
      </c>
      <c r="G124" s="146">
        <f>COUNT(I124:AA124)</f>
        <v>2</v>
      </c>
      <c r="H124" s="127">
        <f>SUM(I124:AA124)</f>
        <v>129.28750000000002</v>
      </c>
      <c r="I124" s="104"/>
      <c r="J124" s="88"/>
      <c r="K124" s="88"/>
      <c r="L124" s="88"/>
      <c r="M124" s="88"/>
      <c r="N124" s="89"/>
      <c r="O124" s="92"/>
      <c r="P124" s="98"/>
      <c r="Q124" s="170"/>
      <c r="R124" s="191"/>
      <c r="S124" s="186"/>
      <c r="T124" s="187"/>
      <c r="U124" s="104"/>
      <c r="V124" s="209"/>
      <c r="W124" s="213"/>
      <c r="X124" s="220"/>
      <c r="Y124" s="101">
        <v>120.48750000000001</v>
      </c>
      <c r="Z124" s="93"/>
      <c r="AA124" s="110">
        <v>8.8000000000000007</v>
      </c>
      <c r="AB124" s="101"/>
      <c r="AC124" s="93"/>
      <c r="AD124" s="93"/>
      <c r="AE124" s="93"/>
      <c r="AF124" s="93"/>
      <c r="AG124" s="93"/>
      <c r="AH124" s="110"/>
      <c r="AI124" s="104"/>
      <c r="AJ124" s="107"/>
      <c r="AK124" s="113"/>
    </row>
    <row r="125" spans="1:37" s="26" customFormat="1" x14ac:dyDescent="0.25">
      <c r="A125" s="14"/>
      <c r="B125" s="16">
        <v>118</v>
      </c>
      <c r="C125" s="24" t="s">
        <v>440</v>
      </c>
      <c r="D125" s="24" t="s">
        <v>108</v>
      </c>
      <c r="E125" s="24" t="s">
        <v>238</v>
      </c>
      <c r="F125" s="123" t="s">
        <v>239</v>
      </c>
      <c r="G125" s="146">
        <v>2</v>
      </c>
      <c r="H125" s="127">
        <f>Y125+AA125</f>
        <v>127</v>
      </c>
      <c r="I125" s="104"/>
      <c r="J125" s="88"/>
      <c r="K125" s="88"/>
      <c r="L125" s="88"/>
      <c r="M125" s="88"/>
      <c r="N125" s="89"/>
      <c r="O125" s="92"/>
      <c r="P125" s="98"/>
      <c r="Q125" s="170"/>
      <c r="R125" s="191"/>
      <c r="S125" s="186"/>
      <c r="T125" s="187"/>
      <c r="U125" s="104"/>
      <c r="V125" s="209"/>
      <c r="W125" s="213"/>
      <c r="X125" s="220"/>
      <c r="Y125" s="101">
        <v>47.25</v>
      </c>
      <c r="Z125" s="235">
        <v>23</v>
      </c>
      <c r="AA125" s="110">
        <v>79.75</v>
      </c>
      <c r="AB125" s="101"/>
      <c r="AC125" s="93"/>
      <c r="AD125" s="93"/>
      <c r="AE125" s="93"/>
      <c r="AF125" s="93"/>
      <c r="AG125" s="93"/>
      <c r="AH125" s="110"/>
      <c r="AI125" s="104"/>
      <c r="AJ125" s="107"/>
      <c r="AK125" s="113"/>
    </row>
    <row r="126" spans="1:37" s="26" customFormat="1" x14ac:dyDescent="0.25">
      <c r="A126" s="14"/>
      <c r="B126" s="16">
        <v>119</v>
      </c>
      <c r="C126" s="21" t="s">
        <v>187</v>
      </c>
      <c r="D126" s="21" t="s">
        <v>34</v>
      </c>
      <c r="E126" s="24" t="s">
        <v>436</v>
      </c>
      <c r="F126" s="123" t="s">
        <v>17</v>
      </c>
      <c r="G126" s="146">
        <f>COUNT(I126:AA126)</f>
        <v>2</v>
      </c>
      <c r="H126" s="127">
        <f>SUM(I126:AA126)</f>
        <v>126.875</v>
      </c>
      <c r="I126" s="104"/>
      <c r="J126" s="88"/>
      <c r="K126" s="88"/>
      <c r="L126" s="88"/>
      <c r="M126" s="88"/>
      <c r="N126" s="89"/>
      <c r="O126" s="92"/>
      <c r="P126" s="98"/>
      <c r="Q126" s="170"/>
      <c r="R126" s="191"/>
      <c r="S126" s="186"/>
      <c r="T126" s="187"/>
      <c r="U126" s="104"/>
      <c r="V126" s="209"/>
      <c r="W126" s="213"/>
      <c r="X126" s="220"/>
      <c r="Y126" s="101"/>
      <c r="Z126" s="93">
        <v>71.874999999999986</v>
      </c>
      <c r="AA126" s="110">
        <v>55.000000000000007</v>
      </c>
      <c r="AB126" s="101"/>
      <c r="AC126" s="93"/>
      <c r="AD126" s="93"/>
      <c r="AE126" s="93"/>
      <c r="AF126" s="93"/>
      <c r="AG126" s="93"/>
      <c r="AH126" s="110"/>
      <c r="AI126" s="104"/>
      <c r="AJ126" s="107"/>
      <c r="AK126" s="113"/>
    </row>
    <row r="127" spans="1:37" s="26" customFormat="1" x14ac:dyDescent="0.25">
      <c r="A127" s="14"/>
      <c r="B127" s="16">
        <v>120</v>
      </c>
      <c r="C127" s="21" t="s">
        <v>473</v>
      </c>
      <c r="D127" s="21" t="s">
        <v>108</v>
      </c>
      <c r="E127" s="24" t="s">
        <v>481</v>
      </c>
      <c r="F127" s="123" t="s">
        <v>17</v>
      </c>
      <c r="G127" s="146">
        <v>2</v>
      </c>
      <c r="H127" s="127">
        <f>Z127+AA127</f>
        <v>126.69999999999999</v>
      </c>
      <c r="I127" s="104"/>
      <c r="J127" s="88"/>
      <c r="K127" s="88"/>
      <c r="L127" s="88"/>
      <c r="M127" s="88"/>
      <c r="N127" s="89"/>
      <c r="O127" s="92"/>
      <c r="P127" s="98"/>
      <c r="Q127" s="170"/>
      <c r="R127" s="191"/>
      <c r="S127" s="186"/>
      <c r="T127" s="187"/>
      <c r="U127" s="104"/>
      <c r="V127" s="209"/>
      <c r="W127" s="213"/>
      <c r="X127" s="220"/>
      <c r="Y127" s="231">
        <v>1.05</v>
      </c>
      <c r="Z127" s="93">
        <v>80.499999999999986</v>
      </c>
      <c r="AA127" s="110">
        <v>46.2</v>
      </c>
      <c r="AB127" s="101"/>
      <c r="AC127" s="93"/>
      <c r="AD127" s="93"/>
      <c r="AE127" s="93"/>
      <c r="AF127" s="93"/>
      <c r="AG127" s="93"/>
      <c r="AH127" s="110"/>
      <c r="AI127" s="104"/>
      <c r="AJ127" s="107"/>
      <c r="AK127" s="113"/>
    </row>
    <row r="128" spans="1:37" s="26" customFormat="1" x14ac:dyDescent="0.25">
      <c r="A128" s="14"/>
      <c r="B128" s="16">
        <v>121</v>
      </c>
      <c r="C128" s="21" t="s">
        <v>456</v>
      </c>
      <c r="D128" s="21" t="s">
        <v>457</v>
      </c>
      <c r="E128" s="24" t="s">
        <v>481</v>
      </c>
      <c r="F128" s="123" t="s">
        <v>17</v>
      </c>
      <c r="G128" s="146">
        <v>2</v>
      </c>
      <c r="H128" s="127">
        <f>Z128+AA128</f>
        <v>123.825</v>
      </c>
      <c r="I128" s="104"/>
      <c r="J128" s="88"/>
      <c r="K128" s="88"/>
      <c r="L128" s="88"/>
      <c r="M128" s="88"/>
      <c r="N128" s="89"/>
      <c r="O128" s="92"/>
      <c r="P128" s="98"/>
      <c r="Q128" s="170"/>
      <c r="R128" s="191"/>
      <c r="S128" s="186"/>
      <c r="T128" s="187"/>
      <c r="U128" s="104"/>
      <c r="V128" s="209"/>
      <c r="W128" s="213"/>
      <c r="X128" s="220"/>
      <c r="Y128" s="231">
        <v>24.150000000000002</v>
      </c>
      <c r="Z128" s="93">
        <v>77.625</v>
      </c>
      <c r="AA128" s="110">
        <v>46.2</v>
      </c>
      <c r="AB128" s="101"/>
      <c r="AC128" s="93"/>
      <c r="AD128" s="93"/>
      <c r="AE128" s="93"/>
      <c r="AF128" s="93"/>
      <c r="AG128" s="93"/>
      <c r="AH128" s="110"/>
      <c r="AI128" s="104"/>
      <c r="AJ128" s="107"/>
      <c r="AK128" s="113"/>
    </row>
    <row r="129" spans="1:37" s="26" customFormat="1" x14ac:dyDescent="0.25">
      <c r="A129" s="14"/>
      <c r="B129" s="16">
        <v>122</v>
      </c>
      <c r="C129" s="21" t="s">
        <v>58</v>
      </c>
      <c r="D129" s="21" t="s">
        <v>106</v>
      </c>
      <c r="E129" s="31" t="s">
        <v>280</v>
      </c>
      <c r="F129" s="123" t="s">
        <v>8</v>
      </c>
      <c r="G129" s="146">
        <v>2</v>
      </c>
      <c r="H129" s="127">
        <f>J129+N129</f>
        <v>120.67500000000001</v>
      </c>
      <c r="I129" s="151">
        <v>14.175000000000001</v>
      </c>
      <c r="J129" s="88">
        <v>29.924999999999997</v>
      </c>
      <c r="K129" s="152">
        <v>9.4500000000000011</v>
      </c>
      <c r="L129" s="88"/>
      <c r="M129" s="152">
        <v>7.875</v>
      </c>
      <c r="N129" s="89">
        <v>90.750000000000014</v>
      </c>
      <c r="O129" s="92"/>
      <c r="P129" s="98">
        <v>15.75</v>
      </c>
      <c r="Q129" s="170"/>
      <c r="R129" s="191"/>
      <c r="S129" s="186"/>
      <c r="T129" s="187"/>
      <c r="U129" s="104"/>
      <c r="V129" s="209"/>
      <c r="W129" s="213"/>
      <c r="X129" s="220"/>
      <c r="Y129" s="101"/>
      <c r="Z129" s="93"/>
      <c r="AA129" s="111"/>
      <c r="AB129" s="101"/>
      <c r="AC129" s="94"/>
      <c r="AD129" s="94"/>
      <c r="AE129" s="93"/>
      <c r="AF129" s="93"/>
      <c r="AG129" s="93"/>
      <c r="AH129" s="110"/>
      <c r="AI129" s="104"/>
      <c r="AJ129" s="107"/>
      <c r="AK129" s="113"/>
    </row>
    <row r="130" spans="1:37" s="26" customFormat="1" x14ac:dyDescent="0.25">
      <c r="A130" s="14"/>
      <c r="B130" s="16">
        <v>123</v>
      </c>
      <c r="C130" s="116" t="s">
        <v>449</v>
      </c>
      <c r="D130" s="116" t="s">
        <v>116</v>
      </c>
      <c r="E130" s="130" t="s">
        <v>241</v>
      </c>
      <c r="F130" s="122" t="s">
        <v>17</v>
      </c>
      <c r="G130" s="146">
        <f>COUNT(I130:AA130)</f>
        <v>2</v>
      </c>
      <c r="H130" s="127">
        <f>SUM(I130:AA130)</f>
        <v>119.07499999999999</v>
      </c>
      <c r="I130" s="104"/>
      <c r="J130" s="88"/>
      <c r="K130" s="88"/>
      <c r="L130" s="88"/>
      <c r="M130" s="88"/>
      <c r="N130" s="89"/>
      <c r="O130" s="90"/>
      <c r="P130" s="97"/>
      <c r="Q130" s="169"/>
      <c r="R130" s="190"/>
      <c r="S130" s="186"/>
      <c r="T130" s="187"/>
      <c r="U130" s="103"/>
      <c r="V130" s="208"/>
      <c r="W130" s="212"/>
      <c r="X130" s="219"/>
      <c r="Y130" s="100">
        <v>35.700000000000003</v>
      </c>
      <c r="Z130" s="91">
        <v>83.374999999999986</v>
      </c>
      <c r="AA130" s="109"/>
      <c r="AB130" s="100"/>
      <c r="AC130" s="133"/>
      <c r="AD130" s="133"/>
      <c r="AE130" s="91"/>
      <c r="AF130" s="91"/>
      <c r="AG130" s="91"/>
      <c r="AH130" s="109"/>
      <c r="AI130" s="103"/>
      <c r="AJ130" s="106"/>
      <c r="AK130" s="112"/>
    </row>
    <row r="131" spans="1:37" s="26" customFormat="1" x14ac:dyDescent="0.25">
      <c r="A131" s="14"/>
      <c r="B131" s="16">
        <v>124</v>
      </c>
      <c r="C131" s="21" t="s">
        <v>461</v>
      </c>
      <c r="D131" s="21" t="s">
        <v>144</v>
      </c>
      <c r="E131" s="24" t="s">
        <v>242</v>
      </c>
      <c r="F131" s="123" t="s">
        <v>17</v>
      </c>
      <c r="G131" s="146">
        <v>2</v>
      </c>
      <c r="H131" s="127">
        <f>Z131+AA131</f>
        <v>116.9</v>
      </c>
      <c r="I131" s="104"/>
      <c r="J131" s="88"/>
      <c r="K131" s="88"/>
      <c r="L131" s="88"/>
      <c r="M131" s="88"/>
      <c r="N131" s="89"/>
      <c r="O131" s="92"/>
      <c r="P131" s="98"/>
      <c r="Q131" s="170"/>
      <c r="R131" s="191"/>
      <c r="S131" s="186"/>
      <c r="T131" s="187"/>
      <c r="U131" s="104"/>
      <c r="V131" s="209"/>
      <c r="W131" s="213"/>
      <c r="X131" s="220"/>
      <c r="Y131" s="231">
        <v>18.900000000000002</v>
      </c>
      <c r="Z131" s="93">
        <v>57.5</v>
      </c>
      <c r="AA131" s="110">
        <v>59.400000000000006</v>
      </c>
      <c r="AB131" s="101"/>
      <c r="AC131" s="93"/>
      <c r="AD131" s="93"/>
      <c r="AE131" s="93"/>
      <c r="AF131" s="93"/>
      <c r="AG131" s="93"/>
      <c r="AH131" s="110"/>
      <c r="AI131" s="104"/>
      <c r="AJ131" s="107"/>
      <c r="AK131" s="113"/>
    </row>
    <row r="132" spans="1:37" s="26" customFormat="1" x14ac:dyDescent="0.25">
      <c r="A132" s="14"/>
      <c r="B132" s="16">
        <v>125</v>
      </c>
      <c r="C132" s="21" t="s">
        <v>102</v>
      </c>
      <c r="D132" s="21" t="s">
        <v>103</v>
      </c>
      <c r="E132" s="24" t="s">
        <v>73</v>
      </c>
      <c r="F132" s="123" t="s">
        <v>8</v>
      </c>
      <c r="G132" s="146">
        <v>2</v>
      </c>
      <c r="H132" s="127">
        <f>J132+N132</f>
        <v>115.12500000000001</v>
      </c>
      <c r="I132" s="151">
        <v>40.950000000000003</v>
      </c>
      <c r="J132" s="88">
        <v>42.525000000000006</v>
      </c>
      <c r="K132" s="152">
        <v>21</v>
      </c>
      <c r="L132" s="152">
        <v>28.35</v>
      </c>
      <c r="M132" s="152">
        <v>22.05</v>
      </c>
      <c r="N132" s="89">
        <v>72.600000000000009</v>
      </c>
      <c r="O132" s="92"/>
      <c r="P132" s="98"/>
      <c r="Q132" s="170"/>
      <c r="R132" s="191"/>
      <c r="S132" s="186"/>
      <c r="T132" s="187"/>
      <c r="U132" s="104"/>
      <c r="V132" s="209"/>
      <c r="W132" s="213"/>
      <c r="X132" s="220"/>
      <c r="Y132" s="101"/>
      <c r="Z132" s="93"/>
      <c r="AA132" s="110"/>
      <c r="AB132" s="101"/>
      <c r="AC132" s="93"/>
      <c r="AD132" s="93"/>
      <c r="AE132" s="93"/>
      <c r="AF132" s="93"/>
      <c r="AG132" s="93"/>
      <c r="AH132" s="110"/>
      <c r="AI132" s="104"/>
      <c r="AJ132" s="107"/>
      <c r="AK132" s="113"/>
    </row>
    <row r="133" spans="1:37" s="26" customFormat="1" x14ac:dyDescent="0.25">
      <c r="A133" s="14"/>
      <c r="B133" s="16">
        <v>126</v>
      </c>
      <c r="C133" s="21" t="s">
        <v>453</v>
      </c>
      <c r="D133" s="21" t="s">
        <v>156</v>
      </c>
      <c r="E133" s="24" t="s">
        <v>241</v>
      </c>
      <c r="F133" s="123" t="s">
        <v>17</v>
      </c>
      <c r="G133" s="146">
        <v>2</v>
      </c>
      <c r="H133" s="127">
        <f>Y133+Z133</f>
        <v>114.6</v>
      </c>
      <c r="I133" s="104"/>
      <c r="J133" s="88"/>
      <c r="K133" s="88"/>
      <c r="L133" s="88"/>
      <c r="M133" s="88"/>
      <c r="N133" s="89"/>
      <c r="O133" s="92"/>
      <c r="P133" s="98"/>
      <c r="Q133" s="170"/>
      <c r="R133" s="191"/>
      <c r="S133" s="186"/>
      <c r="T133" s="187"/>
      <c r="U133" s="104"/>
      <c r="V133" s="209"/>
      <c r="W133" s="213"/>
      <c r="X133" s="220"/>
      <c r="Y133" s="101">
        <v>28.35</v>
      </c>
      <c r="Z133" s="93">
        <v>86.25</v>
      </c>
      <c r="AA133" s="232">
        <v>6.6000000000000005</v>
      </c>
      <c r="AB133" s="101"/>
      <c r="AC133" s="93"/>
      <c r="AD133" s="93"/>
      <c r="AE133" s="93"/>
      <c r="AF133" s="93"/>
      <c r="AG133" s="93"/>
      <c r="AH133" s="110"/>
      <c r="AI133" s="104"/>
      <c r="AJ133" s="107"/>
      <c r="AK133" s="113"/>
    </row>
    <row r="134" spans="1:37" s="26" customFormat="1" x14ac:dyDescent="0.25">
      <c r="A134" s="14"/>
      <c r="B134" s="16">
        <v>127</v>
      </c>
      <c r="C134" s="21" t="s">
        <v>206</v>
      </c>
      <c r="D134" s="21" t="s">
        <v>157</v>
      </c>
      <c r="E134" s="24" t="s">
        <v>241</v>
      </c>
      <c r="F134" s="123" t="s">
        <v>17</v>
      </c>
      <c r="G134" s="146">
        <v>2</v>
      </c>
      <c r="H134" s="127">
        <f>Y134+Z134</f>
        <v>113.55</v>
      </c>
      <c r="I134" s="104"/>
      <c r="J134" s="88"/>
      <c r="K134" s="88"/>
      <c r="L134" s="88"/>
      <c r="M134" s="88"/>
      <c r="N134" s="89"/>
      <c r="O134" s="92"/>
      <c r="P134" s="98"/>
      <c r="Q134" s="170"/>
      <c r="R134" s="191"/>
      <c r="S134" s="186"/>
      <c r="T134" s="187"/>
      <c r="U134" s="104"/>
      <c r="V134" s="209"/>
      <c r="W134" s="213"/>
      <c r="X134" s="220"/>
      <c r="Y134" s="101">
        <v>27.3</v>
      </c>
      <c r="Z134" s="93">
        <v>86.25</v>
      </c>
      <c r="AA134" s="232">
        <v>6.6000000000000005</v>
      </c>
      <c r="AB134" s="101"/>
      <c r="AC134" s="94"/>
      <c r="AD134" s="94"/>
      <c r="AE134" s="93"/>
      <c r="AF134" s="93"/>
      <c r="AG134" s="93"/>
      <c r="AH134" s="110"/>
      <c r="AI134" s="104"/>
      <c r="AJ134" s="107"/>
      <c r="AK134" s="113"/>
    </row>
    <row r="135" spans="1:37" s="26" customFormat="1" x14ac:dyDescent="0.25">
      <c r="A135" s="14"/>
      <c r="B135" s="16">
        <v>128</v>
      </c>
      <c r="C135" s="120" t="s">
        <v>54</v>
      </c>
      <c r="D135" s="120" t="s">
        <v>55</v>
      </c>
      <c r="E135" s="130" t="s">
        <v>535</v>
      </c>
      <c r="F135" s="122" t="s">
        <v>19</v>
      </c>
      <c r="G135" s="146">
        <f>COUNT(I135:AA135)</f>
        <v>2</v>
      </c>
      <c r="H135" s="127">
        <f>SUM(I135:AA135)</f>
        <v>113.25000000000001</v>
      </c>
      <c r="I135" s="104"/>
      <c r="J135" s="88"/>
      <c r="K135" s="88">
        <v>24.150000000000002</v>
      </c>
      <c r="L135" s="88"/>
      <c r="M135" s="88"/>
      <c r="N135" s="89">
        <v>89.100000000000009</v>
      </c>
      <c r="O135" s="95"/>
      <c r="P135" s="99"/>
      <c r="Q135" s="172"/>
      <c r="R135" s="193"/>
      <c r="S135" s="186"/>
      <c r="T135" s="187"/>
      <c r="U135" s="105"/>
      <c r="V135" s="210"/>
      <c r="W135" s="214"/>
      <c r="X135" s="221"/>
      <c r="Y135" s="102"/>
      <c r="Z135" s="96"/>
      <c r="AA135" s="111"/>
      <c r="AB135" s="102"/>
      <c r="AC135" s="96"/>
      <c r="AD135" s="96"/>
      <c r="AE135" s="96"/>
      <c r="AF135" s="96"/>
      <c r="AG135" s="96"/>
      <c r="AH135" s="111"/>
      <c r="AI135" s="105"/>
      <c r="AJ135" s="108"/>
      <c r="AK135" s="114"/>
    </row>
    <row r="136" spans="1:37" s="26" customFormat="1" x14ac:dyDescent="0.25">
      <c r="A136" s="14"/>
      <c r="B136" s="16">
        <v>129</v>
      </c>
      <c r="C136" s="116" t="s">
        <v>486</v>
      </c>
      <c r="D136" s="116" t="s">
        <v>484</v>
      </c>
      <c r="E136" s="130" t="s">
        <v>244</v>
      </c>
      <c r="F136" s="122" t="s">
        <v>17</v>
      </c>
      <c r="G136" s="146">
        <f>COUNT(I136:AA136)</f>
        <v>2</v>
      </c>
      <c r="H136" s="127">
        <f>SUM(I136:AA136)</f>
        <v>110.50000000000001</v>
      </c>
      <c r="I136" s="104"/>
      <c r="J136" s="88"/>
      <c r="K136" s="88"/>
      <c r="L136" s="88"/>
      <c r="M136" s="88"/>
      <c r="N136" s="89"/>
      <c r="O136" s="90"/>
      <c r="P136" s="97"/>
      <c r="Q136" s="169"/>
      <c r="R136" s="190"/>
      <c r="S136" s="186"/>
      <c r="T136" s="187"/>
      <c r="U136" s="103"/>
      <c r="V136" s="208"/>
      <c r="W136" s="212"/>
      <c r="X136" s="219"/>
      <c r="Y136" s="100"/>
      <c r="Z136" s="91">
        <v>11.5</v>
      </c>
      <c r="AA136" s="109">
        <v>99.000000000000014</v>
      </c>
      <c r="AB136" s="100"/>
      <c r="AC136" s="91"/>
      <c r="AD136" s="91"/>
      <c r="AE136" s="91"/>
      <c r="AF136" s="91"/>
      <c r="AG136" s="91"/>
      <c r="AH136" s="109"/>
      <c r="AI136" s="103"/>
      <c r="AJ136" s="106"/>
      <c r="AK136" s="112"/>
    </row>
    <row r="137" spans="1:37" s="26" customFormat="1" x14ac:dyDescent="0.25">
      <c r="A137" s="14"/>
      <c r="B137" s="16">
        <v>130</v>
      </c>
      <c r="C137" s="21" t="s">
        <v>470</v>
      </c>
      <c r="D137" s="21" t="s">
        <v>34</v>
      </c>
      <c r="E137" s="24" t="s">
        <v>228</v>
      </c>
      <c r="F137" s="123" t="s">
        <v>17</v>
      </c>
      <c r="G137" s="146">
        <v>2</v>
      </c>
      <c r="H137" s="127">
        <f>Z137+AA137</f>
        <v>106.72499999999999</v>
      </c>
      <c r="I137" s="104"/>
      <c r="J137" s="88"/>
      <c r="K137" s="88"/>
      <c r="L137" s="88"/>
      <c r="M137" s="88"/>
      <c r="N137" s="89"/>
      <c r="O137" s="92"/>
      <c r="P137" s="98"/>
      <c r="Q137" s="170"/>
      <c r="R137" s="191"/>
      <c r="S137" s="186"/>
      <c r="T137" s="187"/>
      <c r="U137" s="104"/>
      <c r="V137" s="209"/>
      <c r="W137" s="213"/>
      <c r="X137" s="220"/>
      <c r="Y137" s="231">
        <v>5.25</v>
      </c>
      <c r="Z137" s="93">
        <v>89.125</v>
      </c>
      <c r="AA137" s="110">
        <v>17.600000000000001</v>
      </c>
      <c r="AB137" s="101"/>
      <c r="AC137" s="94"/>
      <c r="AD137" s="94"/>
      <c r="AE137" s="93"/>
      <c r="AF137" s="93"/>
      <c r="AG137" s="93"/>
      <c r="AH137" s="110"/>
      <c r="AI137" s="104"/>
      <c r="AJ137" s="107"/>
      <c r="AK137" s="113"/>
    </row>
    <row r="138" spans="1:37" s="26" customFormat="1" x14ac:dyDescent="0.25">
      <c r="A138" s="14"/>
      <c r="B138" s="16">
        <v>131</v>
      </c>
      <c r="C138" s="24" t="s">
        <v>502</v>
      </c>
      <c r="D138" s="24" t="s">
        <v>138</v>
      </c>
      <c r="E138" s="24" t="s">
        <v>228</v>
      </c>
      <c r="F138" s="123" t="s">
        <v>17</v>
      </c>
      <c r="G138" s="146">
        <f>COUNT(I138:AA138)</f>
        <v>2</v>
      </c>
      <c r="H138" s="127">
        <f>SUM(I138:AA138)</f>
        <v>106.72499999999999</v>
      </c>
      <c r="I138" s="104"/>
      <c r="J138" s="88"/>
      <c r="K138" s="88"/>
      <c r="L138" s="88"/>
      <c r="M138" s="88"/>
      <c r="N138" s="89"/>
      <c r="O138" s="92"/>
      <c r="P138" s="98"/>
      <c r="Q138" s="170"/>
      <c r="R138" s="191"/>
      <c r="S138" s="186"/>
      <c r="T138" s="187"/>
      <c r="U138" s="104"/>
      <c r="V138" s="209"/>
      <c r="W138" s="213"/>
      <c r="X138" s="220"/>
      <c r="Y138" s="101"/>
      <c r="Z138" s="93">
        <v>89.125</v>
      </c>
      <c r="AA138" s="110">
        <v>17.600000000000001</v>
      </c>
      <c r="AB138" s="101"/>
      <c r="AC138" s="93"/>
      <c r="AD138" s="93"/>
      <c r="AE138" s="93"/>
      <c r="AF138" s="93"/>
      <c r="AG138" s="93"/>
      <c r="AH138" s="110"/>
      <c r="AI138" s="104"/>
      <c r="AJ138" s="107"/>
      <c r="AK138" s="113"/>
    </row>
    <row r="139" spans="1:37" s="26" customFormat="1" x14ac:dyDescent="0.25">
      <c r="A139" s="14"/>
      <c r="B139" s="16">
        <v>132</v>
      </c>
      <c r="C139" s="21" t="s">
        <v>227</v>
      </c>
      <c r="D139" s="21" t="s">
        <v>152</v>
      </c>
      <c r="E139" s="24" t="s">
        <v>411</v>
      </c>
      <c r="F139" s="123" t="s">
        <v>21</v>
      </c>
      <c r="G139" s="146">
        <f>COUNT(I139:AA139)</f>
        <v>2</v>
      </c>
      <c r="H139" s="127">
        <f>SUM(I139:AA139)</f>
        <v>106.125</v>
      </c>
      <c r="I139" s="104"/>
      <c r="J139" s="88"/>
      <c r="K139" s="88"/>
      <c r="L139" s="88"/>
      <c r="M139" s="88"/>
      <c r="N139" s="89"/>
      <c r="O139" s="92"/>
      <c r="P139" s="98"/>
      <c r="Q139" s="170"/>
      <c r="R139" s="191"/>
      <c r="S139" s="186">
        <v>23.625</v>
      </c>
      <c r="T139" s="187"/>
      <c r="U139" s="104"/>
      <c r="V139" s="209"/>
      <c r="W139" s="213"/>
      <c r="X139" s="220">
        <v>82.5</v>
      </c>
      <c r="Y139" s="101"/>
      <c r="Z139" s="93"/>
      <c r="AA139" s="110"/>
      <c r="AB139" s="101"/>
      <c r="AC139" s="93"/>
      <c r="AD139" s="93"/>
      <c r="AE139" s="93"/>
      <c r="AF139" s="93"/>
      <c r="AG139" s="93"/>
      <c r="AH139" s="110"/>
      <c r="AI139" s="104"/>
      <c r="AJ139" s="107"/>
      <c r="AK139" s="113"/>
    </row>
    <row r="140" spans="1:37" s="26" customFormat="1" x14ac:dyDescent="0.25">
      <c r="A140" s="14"/>
      <c r="B140" s="16">
        <v>133</v>
      </c>
      <c r="C140" s="21" t="s">
        <v>555</v>
      </c>
      <c r="D140" s="21" t="s">
        <v>70</v>
      </c>
      <c r="E140" s="24" t="s">
        <v>246</v>
      </c>
      <c r="F140" s="123" t="s">
        <v>8</v>
      </c>
      <c r="G140" s="146">
        <v>2</v>
      </c>
      <c r="H140" s="127">
        <f>J140+N140</f>
        <v>105.375</v>
      </c>
      <c r="I140" s="151">
        <v>36.225000000000001</v>
      </c>
      <c r="J140" s="88">
        <v>39.375</v>
      </c>
      <c r="K140" s="152">
        <v>4.2</v>
      </c>
      <c r="L140" s="152">
        <v>34.650000000000006</v>
      </c>
      <c r="M140" s="152">
        <v>9.4500000000000011</v>
      </c>
      <c r="N140" s="89">
        <v>66</v>
      </c>
      <c r="O140" s="92"/>
      <c r="P140" s="98"/>
      <c r="Q140" s="170"/>
      <c r="R140" s="191"/>
      <c r="S140" s="186"/>
      <c r="T140" s="187"/>
      <c r="U140" s="104"/>
      <c r="V140" s="209"/>
      <c r="W140" s="213"/>
      <c r="X140" s="220"/>
      <c r="Y140" s="101"/>
      <c r="Z140" s="91"/>
      <c r="AA140" s="111"/>
      <c r="AB140" s="101"/>
      <c r="AC140" s="93"/>
      <c r="AD140" s="93"/>
      <c r="AE140" s="93"/>
      <c r="AF140" s="93"/>
      <c r="AG140" s="93"/>
      <c r="AH140" s="110"/>
      <c r="AI140" s="104"/>
      <c r="AJ140" s="107"/>
      <c r="AK140" s="113"/>
    </row>
    <row r="141" spans="1:37" s="26" customFormat="1" x14ac:dyDescent="0.25">
      <c r="A141" s="14"/>
      <c r="B141" s="16">
        <v>134</v>
      </c>
      <c r="C141" s="21" t="s">
        <v>464</v>
      </c>
      <c r="D141" s="21" t="s">
        <v>465</v>
      </c>
      <c r="E141" s="24" t="s">
        <v>255</v>
      </c>
      <c r="F141" s="123" t="s">
        <v>149</v>
      </c>
      <c r="G141" s="146">
        <f>COUNT(I141:AA141)</f>
        <v>2</v>
      </c>
      <c r="H141" s="127">
        <f>SUM(I141:AA141)</f>
        <v>103.55</v>
      </c>
      <c r="I141" s="104"/>
      <c r="J141" s="88"/>
      <c r="K141" s="88"/>
      <c r="L141" s="88"/>
      <c r="M141" s="88"/>
      <c r="N141" s="89"/>
      <c r="O141" s="92"/>
      <c r="P141" s="98"/>
      <c r="Q141" s="170"/>
      <c r="R141" s="191"/>
      <c r="S141" s="186"/>
      <c r="T141" s="187"/>
      <c r="U141" s="104"/>
      <c r="V141" s="209"/>
      <c r="W141" s="213"/>
      <c r="X141" s="220"/>
      <c r="Y141" s="101">
        <v>11.55</v>
      </c>
      <c r="Z141" s="93">
        <v>92</v>
      </c>
      <c r="AA141" s="110"/>
      <c r="AB141" s="101"/>
      <c r="AC141" s="93"/>
      <c r="AD141" s="93"/>
      <c r="AE141" s="93"/>
      <c r="AF141" s="93"/>
      <c r="AG141" s="93"/>
      <c r="AH141" s="110"/>
      <c r="AI141" s="104"/>
      <c r="AJ141" s="107"/>
      <c r="AK141" s="113"/>
    </row>
    <row r="142" spans="1:37" s="26" customFormat="1" x14ac:dyDescent="0.25">
      <c r="A142" s="14"/>
      <c r="B142" s="16">
        <v>135</v>
      </c>
      <c r="C142" s="21" t="s">
        <v>662</v>
      </c>
      <c r="D142" s="21" t="s">
        <v>59</v>
      </c>
      <c r="E142" s="31" t="s">
        <v>234</v>
      </c>
      <c r="F142" s="123" t="s">
        <v>8</v>
      </c>
      <c r="G142" s="146">
        <v>2</v>
      </c>
      <c r="H142" s="127">
        <f>L142+N142</f>
        <v>103.27500000000001</v>
      </c>
      <c r="I142" s="151">
        <v>22.05</v>
      </c>
      <c r="J142" s="152">
        <v>14.175000000000001</v>
      </c>
      <c r="K142" s="152">
        <v>18.900000000000002</v>
      </c>
      <c r="L142" s="88">
        <v>48.825000000000003</v>
      </c>
      <c r="M142" s="152">
        <v>12.600000000000001</v>
      </c>
      <c r="N142" s="89">
        <v>54.45</v>
      </c>
      <c r="O142" s="92"/>
      <c r="P142" s="98"/>
      <c r="Q142" s="170"/>
      <c r="R142" s="191"/>
      <c r="S142" s="186"/>
      <c r="T142" s="187"/>
      <c r="U142" s="104"/>
      <c r="V142" s="209"/>
      <c r="W142" s="213"/>
      <c r="X142" s="220"/>
      <c r="Y142" s="101"/>
      <c r="Z142" s="93"/>
      <c r="AA142" s="110"/>
      <c r="AB142" s="101"/>
      <c r="AC142" s="93"/>
      <c r="AD142" s="93"/>
      <c r="AE142" s="93"/>
      <c r="AF142" s="93"/>
      <c r="AG142" s="93"/>
      <c r="AH142" s="110"/>
      <c r="AI142" s="104"/>
      <c r="AJ142" s="107"/>
      <c r="AK142" s="113"/>
    </row>
    <row r="143" spans="1:37" s="26" customFormat="1" x14ac:dyDescent="0.25">
      <c r="A143" s="14"/>
      <c r="B143" s="16">
        <v>136</v>
      </c>
      <c r="C143" s="21" t="s">
        <v>446</v>
      </c>
      <c r="D143" s="21" t="s">
        <v>447</v>
      </c>
      <c r="E143" s="24" t="s">
        <v>481</v>
      </c>
      <c r="F143" s="123" t="s">
        <v>17</v>
      </c>
      <c r="G143" s="146">
        <f>COUNT(I143:AA143)</f>
        <v>2</v>
      </c>
      <c r="H143" s="127">
        <f>SUM(I143:AA143)</f>
        <v>102.1</v>
      </c>
      <c r="I143" s="104"/>
      <c r="J143" s="88"/>
      <c r="K143" s="88"/>
      <c r="L143" s="88"/>
      <c r="M143" s="88"/>
      <c r="N143" s="89"/>
      <c r="O143" s="92"/>
      <c r="P143" s="98"/>
      <c r="Q143" s="170"/>
      <c r="R143" s="191"/>
      <c r="S143" s="186"/>
      <c r="T143" s="187"/>
      <c r="U143" s="104"/>
      <c r="V143" s="209"/>
      <c r="W143" s="213"/>
      <c r="X143" s="220"/>
      <c r="Y143" s="101">
        <v>38.85</v>
      </c>
      <c r="Z143" s="93">
        <v>63.249999999999993</v>
      </c>
      <c r="AA143" s="110"/>
      <c r="AB143" s="101"/>
      <c r="AC143" s="93"/>
      <c r="AD143" s="93"/>
      <c r="AE143" s="93"/>
      <c r="AF143" s="93"/>
      <c r="AG143" s="93"/>
      <c r="AH143" s="110"/>
      <c r="AI143" s="104"/>
      <c r="AJ143" s="107"/>
      <c r="AK143" s="113"/>
    </row>
    <row r="144" spans="1:37" s="26" customFormat="1" x14ac:dyDescent="0.25">
      <c r="A144" s="14"/>
      <c r="B144" s="16">
        <v>137</v>
      </c>
      <c r="C144" s="21" t="s">
        <v>658</v>
      </c>
      <c r="D144" s="21" t="s">
        <v>659</v>
      </c>
      <c r="E144" s="24" t="s">
        <v>248</v>
      </c>
      <c r="F144" s="123" t="s">
        <v>3</v>
      </c>
      <c r="G144" s="146">
        <f>COUNT(I144:AA144)</f>
        <v>2</v>
      </c>
      <c r="H144" s="127">
        <f>SUM(I144:AA144)</f>
        <v>96.075000000000003</v>
      </c>
      <c r="I144" s="104"/>
      <c r="J144" s="88"/>
      <c r="K144" s="88"/>
      <c r="L144" s="88"/>
      <c r="M144" s="88"/>
      <c r="N144" s="89"/>
      <c r="O144" s="92"/>
      <c r="P144" s="98"/>
      <c r="Q144" s="170"/>
      <c r="R144" s="191">
        <v>55.125</v>
      </c>
      <c r="S144" s="186">
        <v>40.950000000000003</v>
      </c>
      <c r="T144" s="187"/>
      <c r="U144" s="104"/>
      <c r="V144" s="209"/>
      <c r="W144" s="213"/>
      <c r="X144" s="220"/>
      <c r="Y144" s="101"/>
      <c r="Z144" s="93"/>
      <c r="AA144" s="110"/>
      <c r="AB144" s="101"/>
      <c r="AC144" s="93"/>
      <c r="AD144" s="93"/>
      <c r="AE144" s="93"/>
      <c r="AF144" s="93"/>
      <c r="AG144" s="93"/>
      <c r="AH144" s="110"/>
      <c r="AI144" s="104"/>
      <c r="AJ144" s="107"/>
      <c r="AK144" s="113"/>
    </row>
    <row r="145" spans="1:37" s="26" customFormat="1" x14ac:dyDescent="0.25">
      <c r="A145" s="14"/>
      <c r="B145" s="16">
        <v>138</v>
      </c>
      <c r="C145" s="21" t="s">
        <v>687</v>
      </c>
      <c r="D145" s="21" t="s">
        <v>688</v>
      </c>
      <c r="E145" s="24" t="s">
        <v>248</v>
      </c>
      <c r="F145" s="123" t="s">
        <v>3</v>
      </c>
      <c r="G145" s="146">
        <v>2</v>
      </c>
      <c r="H145" s="127">
        <f>R145+S145</f>
        <v>91.35</v>
      </c>
      <c r="I145" s="104"/>
      <c r="J145" s="88"/>
      <c r="K145" s="88"/>
      <c r="L145" s="88"/>
      <c r="M145" s="88"/>
      <c r="N145" s="89"/>
      <c r="O145" s="92"/>
      <c r="P145" s="98"/>
      <c r="Q145" s="170"/>
      <c r="R145" s="191">
        <v>47.25</v>
      </c>
      <c r="S145" s="186">
        <v>44.1</v>
      </c>
      <c r="T145" s="189">
        <v>37.800000000000004</v>
      </c>
      <c r="U145" s="104"/>
      <c r="V145" s="209"/>
      <c r="W145" s="213"/>
      <c r="X145" s="220"/>
      <c r="Y145" s="101"/>
      <c r="Z145" s="93"/>
      <c r="AA145" s="110"/>
      <c r="AB145" s="101"/>
      <c r="AC145" s="93"/>
      <c r="AD145" s="93"/>
      <c r="AE145" s="93"/>
      <c r="AF145" s="93"/>
      <c r="AG145" s="93"/>
      <c r="AH145" s="110"/>
      <c r="AI145" s="104"/>
      <c r="AJ145" s="107"/>
      <c r="AK145" s="113"/>
    </row>
    <row r="146" spans="1:37" s="26" customFormat="1" x14ac:dyDescent="0.25">
      <c r="A146" s="134"/>
      <c r="B146" s="16">
        <v>139</v>
      </c>
      <c r="C146" s="120" t="s">
        <v>493</v>
      </c>
      <c r="D146" s="120" t="s">
        <v>97</v>
      </c>
      <c r="E146" s="24" t="s">
        <v>241</v>
      </c>
      <c r="F146" s="123" t="s">
        <v>17</v>
      </c>
      <c r="G146" s="146">
        <f>COUNT(I146:AA146)</f>
        <v>2</v>
      </c>
      <c r="H146" s="127">
        <f>SUM(I146:AA146)</f>
        <v>89.15</v>
      </c>
      <c r="I146" s="104"/>
      <c r="J146" s="88"/>
      <c r="K146" s="88"/>
      <c r="L146" s="88"/>
      <c r="M146" s="88"/>
      <c r="N146" s="89"/>
      <c r="O146" s="95"/>
      <c r="P146" s="99"/>
      <c r="Q146" s="172"/>
      <c r="R146" s="193"/>
      <c r="S146" s="186"/>
      <c r="T146" s="187"/>
      <c r="U146" s="105"/>
      <c r="V146" s="210"/>
      <c r="W146" s="214"/>
      <c r="X146" s="221"/>
      <c r="Y146" s="102"/>
      <c r="Z146" s="96">
        <v>51.75</v>
      </c>
      <c r="AA146" s="111">
        <v>37.400000000000006</v>
      </c>
      <c r="AB146" s="102"/>
      <c r="AC146" s="96"/>
      <c r="AD146" s="96"/>
      <c r="AE146" s="96"/>
      <c r="AF146" s="96"/>
      <c r="AG146" s="96"/>
      <c r="AH146" s="111"/>
      <c r="AI146" s="105"/>
      <c r="AJ146" s="108"/>
      <c r="AK146" s="114"/>
    </row>
    <row r="147" spans="1:37" s="26" customFormat="1" x14ac:dyDescent="0.25">
      <c r="A147" s="14"/>
      <c r="B147" s="16">
        <v>140</v>
      </c>
      <c r="C147" s="130" t="s">
        <v>528</v>
      </c>
      <c r="D147" s="130" t="s">
        <v>159</v>
      </c>
      <c r="E147" s="117" t="s">
        <v>233</v>
      </c>
      <c r="F147" s="122" t="s">
        <v>18</v>
      </c>
      <c r="G147" s="146">
        <f>COUNT(I147:AA147)</f>
        <v>2</v>
      </c>
      <c r="H147" s="127">
        <f>SUM(I147:AA147)</f>
        <v>87.806250000000006</v>
      </c>
      <c r="I147" s="104"/>
      <c r="J147" s="88"/>
      <c r="K147" s="88"/>
      <c r="L147" s="88"/>
      <c r="M147" s="88"/>
      <c r="N147" s="89"/>
      <c r="O147" s="90"/>
      <c r="P147" s="97"/>
      <c r="Q147" s="169"/>
      <c r="R147" s="190"/>
      <c r="S147" s="186">
        <v>11.025</v>
      </c>
      <c r="T147" s="187">
        <v>76.78125</v>
      </c>
      <c r="U147" s="103"/>
      <c r="V147" s="208"/>
      <c r="W147" s="212"/>
      <c r="X147" s="219"/>
      <c r="Y147" s="100"/>
      <c r="Z147" s="91"/>
      <c r="AA147" s="110"/>
      <c r="AB147" s="100"/>
      <c r="AC147" s="91"/>
      <c r="AD147" s="91"/>
      <c r="AE147" s="91"/>
      <c r="AF147" s="91"/>
      <c r="AG147" s="91"/>
      <c r="AH147" s="109"/>
      <c r="AI147" s="103"/>
      <c r="AJ147" s="106"/>
      <c r="AK147" s="112"/>
    </row>
    <row r="148" spans="1:37" s="26" customFormat="1" x14ac:dyDescent="0.25">
      <c r="A148" s="14"/>
      <c r="B148" s="16">
        <v>141</v>
      </c>
      <c r="C148" s="21" t="s">
        <v>289</v>
      </c>
      <c r="D148" s="21" t="s">
        <v>276</v>
      </c>
      <c r="E148" s="24" t="s">
        <v>558</v>
      </c>
      <c r="F148" s="123" t="s">
        <v>8</v>
      </c>
      <c r="G148" s="146">
        <v>2</v>
      </c>
      <c r="H148" s="127">
        <f>I148+J148</f>
        <v>78.75</v>
      </c>
      <c r="I148" s="104">
        <v>29.924999999999997</v>
      </c>
      <c r="J148" s="88">
        <v>48.825000000000003</v>
      </c>
      <c r="K148" s="88"/>
      <c r="L148" s="152">
        <v>3.1500000000000004</v>
      </c>
      <c r="M148" s="88"/>
      <c r="N148" s="89"/>
      <c r="O148" s="92"/>
      <c r="P148" s="98"/>
      <c r="Q148" s="170"/>
      <c r="R148" s="191"/>
      <c r="S148" s="186"/>
      <c r="T148" s="187"/>
      <c r="U148" s="104"/>
      <c r="V148" s="209"/>
      <c r="W148" s="213"/>
      <c r="X148" s="220"/>
      <c r="Y148" s="101"/>
      <c r="Z148" s="93"/>
      <c r="AA148" s="110"/>
      <c r="AB148" s="101"/>
      <c r="AC148" s="93"/>
      <c r="AD148" s="93"/>
      <c r="AE148" s="93"/>
      <c r="AF148" s="93"/>
      <c r="AG148" s="93"/>
      <c r="AH148" s="110"/>
      <c r="AI148" s="104"/>
      <c r="AJ148" s="107"/>
      <c r="AK148" s="113"/>
    </row>
    <row r="149" spans="1:37" s="26" customFormat="1" x14ac:dyDescent="0.25">
      <c r="A149" s="14"/>
      <c r="B149" s="16">
        <v>142</v>
      </c>
      <c r="C149" s="21" t="s">
        <v>185</v>
      </c>
      <c r="D149" s="21" t="s">
        <v>34</v>
      </c>
      <c r="E149" s="24" t="s">
        <v>436</v>
      </c>
      <c r="F149" s="123" t="s">
        <v>17</v>
      </c>
      <c r="G149" s="146">
        <f>COUNT(I149:AA149)</f>
        <v>2</v>
      </c>
      <c r="H149" s="127">
        <f>SUM(I149:AA149)</f>
        <v>78.274999999999991</v>
      </c>
      <c r="I149" s="104"/>
      <c r="J149" s="88"/>
      <c r="K149" s="88"/>
      <c r="L149" s="88"/>
      <c r="M149" s="88"/>
      <c r="N149" s="89"/>
      <c r="O149" s="92"/>
      <c r="P149" s="98"/>
      <c r="Q149" s="170"/>
      <c r="R149" s="191"/>
      <c r="S149" s="186"/>
      <c r="T149" s="187"/>
      <c r="U149" s="104"/>
      <c r="V149" s="209"/>
      <c r="W149" s="213"/>
      <c r="X149" s="220"/>
      <c r="Y149" s="101">
        <v>29.400000000000002</v>
      </c>
      <c r="Z149" s="93">
        <v>48.874999999999993</v>
      </c>
      <c r="AA149" s="110"/>
      <c r="AB149" s="101"/>
      <c r="AC149" s="93"/>
      <c r="AD149" s="93"/>
      <c r="AE149" s="93"/>
      <c r="AF149" s="93"/>
      <c r="AG149" s="93"/>
      <c r="AH149" s="110"/>
      <c r="AI149" s="104"/>
      <c r="AJ149" s="107"/>
      <c r="AK149" s="113"/>
    </row>
    <row r="150" spans="1:37" s="26" customFormat="1" x14ac:dyDescent="0.25">
      <c r="A150" s="14"/>
      <c r="B150" s="16">
        <v>143</v>
      </c>
      <c r="C150" s="21" t="s">
        <v>31</v>
      </c>
      <c r="D150" s="21" t="s">
        <v>32</v>
      </c>
      <c r="E150" s="24" t="s">
        <v>393</v>
      </c>
      <c r="F150" s="123" t="s">
        <v>8</v>
      </c>
      <c r="G150" s="146">
        <v>2</v>
      </c>
      <c r="H150" s="127">
        <f>J150+N150</f>
        <v>74.175000000000011</v>
      </c>
      <c r="I150" s="151">
        <v>18.900000000000002</v>
      </c>
      <c r="J150" s="88">
        <v>36.225000000000001</v>
      </c>
      <c r="K150" s="152">
        <v>19.95</v>
      </c>
      <c r="L150" s="88"/>
      <c r="M150" s="152">
        <v>6.3000000000000007</v>
      </c>
      <c r="N150" s="89">
        <v>37.950000000000003</v>
      </c>
      <c r="O150" s="92"/>
      <c r="P150" s="98"/>
      <c r="Q150" s="170"/>
      <c r="R150" s="191"/>
      <c r="S150" s="186"/>
      <c r="T150" s="187"/>
      <c r="U150" s="104"/>
      <c r="V150" s="209"/>
      <c r="W150" s="213"/>
      <c r="X150" s="220"/>
      <c r="Y150" s="101"/>
      <c r="Z150" s="93"/>
      <c r="AA150" s="110"/>
      <c r="AB150" s="101"/>
      <c r="AC150" s="93"/>
      <c r="AD150" s="93"/>
      <c r="AE150" s="93"/>
      <c r="AF150" s="93"/>
      <c r="AG150" s="93"/>
      <c r="AH150" s="110"/>
      <c r="AI150" s="104"/>
      <c r="AJ150" s="107"/>
      <c r="AK150" s="113"/>
    </row>
    <row r="151" spans="1:37" s="26" customFormat="1" x14ac:dyDescent="0.25">
      <c r="A151" s="14"/>
      <c r="B151" s="16">
        <v>144</v>
      </c>
      <c r="C151" s="21" t="s">
        <v>298</v>
      </c>
      <c r="D151" s="21" t="s">
        <v>123</v>
      </c>
      <c r="E151" s="24" t="s">
        <v>558</v>
      </c>
      <c r="F151" s="123" t="s">
        <v>8</v>
      </c>
      <c r="G151" s="146">
        <f>COUNT(I151:AA151)</f>
        <v>2</v>
      </c>
      <c r="H151" s="127">
        <f>SUM(I151:AA151)</f>
        <v>74.025000000000006</v>
      </c>
      <c r="I151" s="104"/>
      <c r="J151" s="88">
        <v>17.325000000000003</v>
      </c>
      <c r="K151" s="88"/>
      <c r="L151" s="88">
        <v>56.7</v>
      </c>
      <c r="M151" s="88"/>
      <c r="N151" s="89"/>
      <c r="O151" s="95"/>
      <c r="P151" s="98"/>
      <c r="Q151" s="170"/>
      <c r="R151" s="191"/>
      <c r="S151" s="186"/>
      <c r="T151" s="187"/>
      <c r="U151" s="104"/>
      <c r="V151" s="209"/>
      <c r="W151" s="213"/>
      <c r="X151" s="220"/>
      <c r="Y151" s="101"/>
      <c r="Z151" s="93"/>
      <c r="AA151" s="110"/>
      <c r="AB151" s="101"/>
      <c r="AC151" s="93"/>
      <c r="AD151" s="93"/>
      <c r="AE151" s="93"/>
      <c r="AF151" s="93"/>
      <c r="AG151" s="93"/>
      <c r="AH151" s="110"/>
      <c r="AI151" s="104"/>
      <c r="AJ151" s="107"/>
      <c r="AK151" s="113"/>
    </row>
    <row r="152" spans="1:37" s="26" customFormat="1" x14ac:dyDescent="0.25">
      <c r="A152" s="14"/>
      <c r="B152" s="16">
        <v>145</v>
      </c>
      <c r="C152" s="21" t="s">
        <v>102</v>
      </c>
      <c r="D152" s="21" t="s">
        <v>118</v>
      </c>
      <c r="E152" s="24" t="s">
        <v>73</v>
      </c>
      <c r="F152" s="123" t="s">
        <v>8</v>
      </c>
      <c r="G152" s="146">
        <v>2</v>
      </c>
      <c r="H152" s="127">
        <f>J152+L152</f>
        <v>74.025000000000006</v>
      </c>
      <c r="I152" s="151">
        <v>28.35</v>
      </c>
      <c r="J152" s="88">
        <v>44.1</v>
      </c>
      <c r="K152" s="152">
        <v>7.3500000000000005</v>
      </c>
      <c r="L152" s="88">
        <v>29.924999999999997</v>
      </c>
      <c r="M152" s="152">
        <v>15.75</v>
      </c>
      <c r="N152" s="153">
        <v>13.200000000000001</v>
      </c>
      <c r="O152" s="92"/>
      <c r="P152" s="98"/>
      <c r="Q152" s="170"/>
      <c r="R152" s="191"/>
      <c r="S152" s="186"/>
      <c r="T152" s="187"/>
      <c r="U152" s="104"/>
      <c r="V152" s="209"/>
      <c r="W152" s="213"/>
      <c r="X152" s="220"/>
      <c r="Y152" s="101"/>
      <c r="Z152" s="93"/>
      <c r="AA152" s="110"/>
      <c r="AB152" s="101"/>
      <c r="AC152" s="93"/>
      <c r="AD152" s="93"/>
      <c r="AE152" s="93"/>
      <c r="AF152" s="93"/>
      <c r="AG152" s="93"/>
      <c r="AH152" s="110"/>
      <c r="AI152" s="104"/>
      <c r="AJ152" s="107"/>
      <c r="AK152" s="113"/>
    </row>
    <row r="153" spans="1:37" s="26" customFormat="1" x14ac:dyDescent="0.25">
      <c r="A153" s="14"/>
      <c r="B153" s="16">
        <v>146</v>
      </c>
      <c r="C153" s="21" t="s">
        <v>666</v>
      </c>
      <c r="D153" s="21" t="s">
        <v>400</v>
      </c>
      <c r="E153" s="24" t="s">
        <v>248</v>
      </c>
      <c r="F153" s="123" t="s">
        <v>3</v>
      </c>
      <c r="G153" s="146">
        <f>COUNT(I153:AA153)</f>
        <v>2</v>
      </c>
      <c r="H153" s="127">
        <f>SUM(I153:AA153)</f>
        <v>72.450000000000017</v>
      </c>
      <c r="I153" s="104"/>
      <c r="J153" s="88"/>
      <c r="K153" s="88"/>
      <c r="L153" s="88"/>
      <c r="M153" s="88"/>
      <c r="N153" s="89"/>
      <c r="O153" s="92"/>
      <c r="P153" s="98"/>
      <c r="Q153" s="170"/>
      <c r="R153" s="191">
        <v>37.800000000000004</v>
      </c>
      <c r="S153" s="186"/>
      <c r="T153" s="187">
        <v>34.650000000000006</v>
      </c>
      <c r="U153" s="104"/>
      <c r="V153" s="209"/>
      <c r="W153" s="213"/>
      <c r="X153" s="220"/>
      <c r="Y153" s="101"/>
      <c r="Z153" s="93"/>
      <c r="AA153" s="110"/>
      <c r="AB153" s="101"/>
      <c r="AC153" s="93"/>
      <c r="AD153" s="93"/>
      <c r="AE153" s="93"/>
      <c r="AF153" s="93"/>
      <c r="AG153" s="93"/>
      <c r="AH153" s="110"/>
      <c r="AI153" s="104"/>
      <c r="AJ153" s="107"/>
      <c r="AK153" s="113"/>
    </row>
    <row r="154" spans="1:37" s="26" customFormat="1" x14ac:dyDescent="0.25">
      <c r="A154" s="14"/>
      <c r="B154" s="16">
        <v>147</v>
      </c>
      <c r="C154" s="21" t="s">
        <v>136</v>
      </c>
      <c r="D154" s="21" t="s">
        <v>123</v>
      </c>
      <c r="E154" s="24" t="s">
        <v>250</v>
      </c>
      <c r="F154" s="123" t="s">
        <v>26</v>
      </c>
      <c r="G154" s="146">
        <f>COUNT(I154:AA154)</f>
        <v>2</v>
      </c>
      <c r="H154" s="127">
        <f>SUM(I154:AA154)</f>
        <v>72.45</v>
      </c>
      <c r="I154" s="104"/>
      <c r="J154" s="88"/>
      <c r="K154" s="88"/>
      <c r="L154" s="88"/>
      <c r="M154" s="88"/>
      <c r="N154" s="89"/>
      <c r="O154" s="92"/>
      <c r="P154" s="98"/>
      <c r="Q154" s="170"/>
      <c r="R154" s="191"/>
      <c r="S154" s="186"/>
      <c r="T154" s="187"/>
      <c r="U154" s="104">
        <v>26.775000000000002</v>
      </c>
      <c r="V154" s="209">
        <v>45.675000000000004</v>
      </c>
      <c r="W154" s="213"/>
      <c r="X154" s="220"/>
      <c r="Y154" s="101"/>
      <c r="Z154" s="93"/>
      <c r="AA154" s="110"/>
      <c r="AB154" s="101"/>
      <c r="AC154" s="93"/>
      <c r="AD154" s="93"/>
      <c r="AE154" s="93"/>
      <c r="AF154" s="93"/>
      <c r="AG154" s="93"/>
      <c r="AH154" s="110"/>
      <c r="AI154" s="104"/>
      <c r="AJ154" s="107"/>
      <c r="AK154" s="113"/>
    </row>
    <row r="155" spans="1:37" s="26" customFormat="1" x14ac:dyDescent="0.25">
      <c r="A155" s="14"/>
      <c r="B155" s="16">
        <v>148</v>
      </c>
      <c r="C155" s="24" t="s">
        <v>111</v>
      </c>
      <c r="D155" s="24" t="s">
        <v>45</v>
      </c>
      <c r="E155" s="24" t="s">
        <v>582</v>
      </c>
      <c r="F155" s="123" t="s">
        <v>8</v>
      </c>
      <c r="G155" s="146">
        <f>COUNT(I155:AA155)</f>
        <v>2</v>
      </c>
      <c r="H155" s="127">
        <f>SUM(I155:AA155)</f>
        <v>72</v>
      </c>
      <c r="I155" s="104"/>
      <c r="J155" s="88"/>
      <c r="K155" s="88">
        <v>12.600000000000001</v>
      </c>
      <c r="L155" s="88"/>
      <c r="M155" s="88"/>
      <c r="N155" s="89">
        <v>59.400000000000006</v>
      </c>
      <c r="O155" s="92"/>
      <c r="P155" s="98"/>
      <c r="Q155" s="170"/>
      <c r="R155" s="191"/>
      <c r="S155" s="186"/>
      <c r="T155" s="187"/>
      <c r="U155" s="104"/>
      <c r="V155" s="209"/>
      <c r="W155" s="213"/>
      <c r="X155" s="220"/>
      <c r="Y155" s="101"/>
      <c r="Z155" s="93"/>
      <c r="AA155" s="110"/>
      <c r="AB155" s="101"/>
      <c r="AC155" s="93"/>
      <c r="AD155" s="93"/>
      <c r="AE155" s="93"/>
      <c r="AF155" s="93"/>
      <c r="AG155" s="93"/>
      <c r="AH155" s="110"/>
      <c r="AI155" s="104"/>
      <c r="AJ155" s="107"/>
      <c r="AK155" s="113"/>
    </row>
    <row r="156" spans="1:37" s="26" customFormat="1" x14ac:dyDescent="0.25">
      <c r="A156" s="14"/>
      <c r="B156" s="16">
        <v>149</v>
      </c>
      <c r="C156" s="120" t="s">
        <v>642</v>
      </c>
      <c r="D156" s="120" t="s">
        <v>644</v>
      </c>
      <c r="E156" s="24" t="s">
        <v>252</v>
      </c>
      <c r="F156" s="123" t="s">
        <v>12</v>
      </c>
      <c r="G156" s="146">
        <f>COUNT(I156:AA156)</f>
        <v>2</v>
      </c>
      <c r="H156" s="127">
        <f>SUM(I156:AA156)</f>
        <v>69.300000000000011</v>
      </c>
      <c r="I156" s="104"/>
      <c r="J156" s="88"/>
      <c r="K156" s="88"/>
      <c r="L156" s="88"/>
      <c r="M156" s="88"/>
      <c r="N156" s="89"/>
      <c r="O156" s="95"/>
      <c r="P156" s="99"/>
      <c r="Q156" s="172"/>
      <c r="R156" s="193"/>
      <c r="S156" s="186"/>
      <c r="T156" s="187">
        <v>18.900000000000002</v>
      </c>
      <c r="U156" s="105"/>
      <c r="V156" s="210">
        <v>50.400000000000006</v>
      </c>
      <c r="W156" s="214"/>
      <c r="X156" s="221"/>
      <c r="Y156" s="102"/>
      <c r="Z156" s="96"/>
      <c r="AA156" s="111"/>
      <c r="AB156" s="102"/>
      <c r="AC156" s="132"/>
      <c r="AD156" s="132"/>
      <c r="AE156" s="96"/>
      <c r="AF156" s="96"/>
      <c r="AG156" s="96"/>
      <c r="AH156" s="111"/>
      <c r="AI156" s="105"/>
      <c r="AJ156" s="108"/>
      <c r="AK156" s="114"/>
    </row>
    <row r="157" spans="1:37" s="26" customFormat="1" x14ac:dyDescent="0.25">
      <c r="A157" s="14"/>
      <c r="B157" s="16">
        <v>150</v>
      </c>
      <c r="C157" s="21" t="s">
        <v>377</v>
      </c>
      <c r="D157" s="21" t="s">
        <v>79</v>
      </c>
      <c r="E157" s="24" t="s">
        <v>250</v>
      </c>
      <c r="F157" s="123" t="s">
        <v>26</v>
      </c>
      <c r="G157" s="146">
        <f>COUNT(I157:AA157)</f>
        <v>2</v>
      </c>
      <c r="H157" s="127">
        <f>SUM(I157:AA157)</f>
        <v>67.724999999999994</v>
      </c>
      <c r="I157" s="104"/>
      <c r="J157" s="88"/>
      <c r="K157" s="88"/>
      <c r="L157" s="88"/>
      <c r="M157" s="88"/>
      <c r="N157" s="89"/>
      <c r="O157" s="92"/>
      <c r="P157" s="98"/>
      <c r="Q157" s="170"/>
      <c r="R157" s="191"/>
      <c r="S157" s="186"/>
      <c r="T157" s="187"/>
      <c r="U157" s="104">
        <v>15.75</v>
      </c>
      <c r="V157" s="209">
        <v>51.974999999999994</v>
      </c>
      <c r="W157" s="213"/>
      <c r="X157" s="220"/>
      <c r="Y157" s="101"/>
      <c r="Z157" s="93"/>
      <c r="AA157" s="110"/>
      <c r="AB157" s="101"/>
      <c r="AC157" s="93"/>
      <c r="AD157" s="93"/>
      <c r="AE157" s="93"/>
      <c r="AF157" s="93"/>
      <c r="AG157" s="93"/>
      <c r="AH157" s="110"/>
      <c r="AI157" s="104"/>
      <c r="AJ157" s="107"/>
      <c r="AK157" s="113"/>
    </row>
    <row r="158" spans="1:37" s="26" customFormat="1" x14ac:dyDescent="0.25">
      <c r="A158" s="14"/>
      <c r="B158" s="16">
        <v>151</v>
      </c>
      <c r="C158" s="21" t="s">
        <v>163</v>
      </c>
      <c r="D158" s="21" t="s">
        <v>152</v>
      </c>
      <c r="E158" s="31" t="s">
        <v>455</v>
      </c>
      <c r="F158" s="123" t="s">
        <v>17</v>
      </c>
      <c r="G158" s="146">
        <v>2</v>
      </c>
      <c r="H158" s="127">
        <f>Z158+AA158</f>
        <v>66.825000000000003</v>
      </c>
      <c r="I158" s="104"/>
      <c r="J158" s="88"/>
      <c r="K158" s="88"/>
      <c r="L158" s="88"/>
      <c r="M158" s="88"/>
      <c r="N158" s="89"/>
      <c r="O158" s="92"/>
      <c r="P158" s="98"/>
      <c r="Q158" s="170"/>
      <c r="R158" s="191"/>
      <c r="S158" s="186"/>
      <c r="T158" s="187"/>
      <c r="U158" s="104"/>
      <c r="V158" s="209"/>
      <c r="W158" s="213"/>
      <c r="X158" s="220"/>
      <c r="Y158" s="231">
        <v>12.600000000000001</v>
      </c>
      <c r="Z158" s="93">
        <v>31.624999999999996</v>
      </c>
      <c r="AA158" s="110">
        <v>35.200000000000003</v>
      </c>
      <c r="AB158" s="101"/>
      <c r="AC158" s="93"/>
      <c r="AD158" s="93"/>
      <c r="AE158" s="93"/>
      <c r="AF158" s="93"/>
      <c r="AG158" s="93"/>
      <c r="AH158" s="110"/>
      <c r="AI158" s="104"/>
      <c r="AJ158" s="107"/>
      <c r="AK158" s="113"/>
    </row>
    <row r="159" spans="1:37" s="26" customFormat="1" x14ac:dyDescent="0.25">
      <c r="A159" s="134"/>
      <c r="B159" s="16">
        <v>152</v>
      </c>
      <c r="C159" s="21" t="s">
        <v>193</v>
      </c>
      <c r="D159" s="21" t="s">
        <v>194</v>
      </c>
      <c r="E159" s="24" t="s">
        <v>240</v>
      </c>
      <c r="F159" s="123" t="s">
        <v>17</v>
      </c>
      <c r="G159" s="146">
        <f>COUNT(I159:AA159)</f>
        <v>2</v>
      </c>
      <c r="H159" s="127">
        <f>SUM(I159:AA159)</f>
        <v>66.825000000000003</v>
      </c>
      <c r="I159" s="104"/>
      <c r="J159" s="88"/>
      <c r="K159" s="88"/>
      <c r="L159" s="88"/>
      <c r="M159" s="88"/>
      <c r="N159" s="89"/>
      <c r="O159" s="92"/>
      <c r="P159" s="98"/>
      <c r="Q159" s="170"/>
      <c r="R159" s="191"/>
      <c r="S159" s="186"/>
      <c r="T159" s="187"/>
      <c r="U159" s="104"/>
      <c r="V159" s="209"/>
      <c r="W159" s="213"/>
      <c r="X159" s="220"/>
      <c r="Y159" s="101"/>
      <c r="Z159" s="93">
        <v>31.624999999999996</v>
      </c>
      <c r="AA159" s="110">
        <v>35.200000000000003</v>
      </c>
      <c r="AB159" s="101"/>
      <c r="AC159" s="93"/>
      <c r="AD159" s="93"/>
      <c r="AE159" s="93"/>
      <c r="AF159" s="93"/>
      <c r="AG159" s="93"/>
      <c r="AH159" s="110"/>
      <c r="AI159" s="104"/>
      <c r="AJ159" s="107"/>
      <c r="AK159" s="113"/>
    </row>
    <row r="160" spans="1:37" s="26" customFormat="1" x14ac:dyDescent="0.25">
      <c r="A160" s="14"/>
      <c r="B160" s="16">
        <v>153</v>
      </c>
      <c r="C160" s="21" t="s">
        <v>134</v>
      </c>
      <c r="D160" s="21" t="s">
        <v>45</v>
      </c>
      <c r="E160" s="31" t="s">
        <v>266</v>
      </c>
      <c r="F160" s="123" t="s">
        <v>26</v>
      </c>
      <c r="G160" s="146">
        <f>COUNT(I160:AA160)</f>
        <v>2</v>
      </c>
      <c r="H160" s="127">
        <f>SUM(I160:AA160)</f>
        <v>66.150000000000006</v>
      </c>
      <c r="I160" s="104"/>
      <c r="J160" s="88"/>
      <c r="K160" s="88"/>
      <c r="L160" s="88"/>
      <c r="M160" s="88"/>
      <c r="N160" s="89"/>
      <c r="O160" s="92"/>
      <c r="P160" s="98"/>
      <c r="Q160" s="170"/>
      <c r="R160" s="191"/>
      <c r="S160" s="186"/>
      <c r="T160" s="187"/>
      <c r="U160" s="104">
        <v>17.325000000000003</v>
      </c>
      <c r="V160" s="209">
        <v>48.825000000000003</v>
      </c>
      <c r="W160" s="213"/>
      <c r="X160" s="220"/>
      <c r="Y160" s="101"/>
      <c r="Z160" s="93"/>
      <c r="AA160" s="110"/>
      <c r="AB160" s="101"/>
      <c r="AC160" s="94"/>
      <c r="AD160" s="94"/>
      <c r="AE160" s="93"/>
      <c r="AF160" s="93"/>
      <c r="AG160" s="93"/>
      <c r="AH160" s="110"/>
      <c r="AI160" s="104"/>
      <c r="AJ160" s="107"/>
      <c r="AK160" s="113"/>
    </row>
    <row r="161" spans="1:37" s="26" customFormat="1" x14ac:dyDescent="0.25">
      <c r="A161" s="14"/>
      <c r="B161" s="16">
        <v>154</v>
      </c>
      <c r="C161" s="21" t="s">
        <v>466</v>
      </c>
      <c r="D161" s="21" t="s">
        <v>99</v>
      </c>
      <c r="E161" s="24" t="s">
        <v>481</v>
      </c>
      <c r="F161" s="123" t="s">
        <v>17</v>
      </c>
      <c r="G161" s="146">
        <v>2</v>
      </c>
      <c r="H161" s="127">
        <f>Z161+AA161</f>
        <v>65.125</v>
      </c>
      <c r="I161" s="104"/>
      <c r="J161" s="88"/>
      <c r="K161" s="88"/>
      <c r="L161" s="88"/>
      <c r="M161" s="88"/>
      <c r="N161" s="89"/>
      <c r="O161" s="92"/>
      <c r="P161" s="98"/>
      <c r="Q161" s="170"/>
      <c r="R161" s="191"/>
      <c r="S161" s="186"/>
      <c r="T161" s="187"/>
      <c r="U161" s="104"/>
      <c r="V161" s="209"/>
      <c r="W161" s="213"/>
      <c r="X161" s="220"/>
      <c r="Y161" s="231">
        <v>10.5</v>
      </c>
      <c r="Z161" s="93">
        <v>43.125</v>
      </c>
      <c r="AA161" s="110">
        <v>22</v>
      </c>
      <c r="AB161" s="101"/>
      <c r="AC161" s="93"/>
      <c r="AD161" s="93"/>
      <c r="AE161" s="93"/>
      <c r="AF161" s="93"/>
      <c r="AG161" s="93"/>
      <c r="AH161" s="110"/>
      <c r="AI161" s="104"/>
      <c r="AJ161" s="107"/>
      <c r="AK161" s="113"/>
    </row>
    <row r="162" spans="1:37" s="26" customFormat="1" x14ac:dyDescent="0.25">
      <c r="A162" s="14"/>
      <c r="B162" s="16">
        <v>155</v>
      </c>
      <c r="C162" s="120" t="s">
        <v>448</v>
      </c>
      <c r="D162" s="120" t="s">
        <v>78</v>
      </c>
      <c r="E162" s="24" t="s">
        <v>265</v>
      </c>
      <c r="F162" s="123" t="s">
        <v>17</v>
      </c>
      <c r="G162" s="146">
        <f>COUNT(I162:AA162)</f>
        <v>2</v>
      </c>
      <c r="H162" s="127">
        <f>SUM(I162:AA162)</f>
        <v>63.675000000000004</v>
      </c>
      <c r="I162" s="104"/>
      <c r="J162" s="88"/>
      <c r="K162" s="88"/>
      <c r="L162" s="88"/>
      <c r="M162" s="88"/>
      <c r="N162" s="89"/>
      <c r="O162" s="95"/>
      <c r="P162" s="99"/>
      <c r="Q162" s="172"/>
      <c r="R162" s="193"/>
      <c r="S162" s="186"/>
      <c r="T162" s="187"/>
      <c r="U162" s="105"/>
      <c r="V162" s="210"/>
      <c r="W162" s="214"/>
      <c r="X162" s="221"/>
      <c r="Y162" s="102">
        <v>37.800000000000004</v>
      </c>
      <c r="Z162" s="235">
        <v>25.875</v>
      </c>
      <c r="AA162" s="109"/>
      <c r="AB162" s="102"/>
      <c r="AC162" s="96"/>
      <c r="AD162" s="96"/>
      <c r="AE162" s="96"/>
      <c r="AF162" s="96"/>
      <c r="AG162" s="96"/>
      <c r="AH162" s="111"/>
      <c r="AI162" s="105"/>
      <c r="AJ162" s="108"/>
      <c r="AK162" s="114"/>
    </row>
    <row r="163" spans="1:37" s="26" customFormat="1" x14ac:dyDescent="0.25">
      <c r="A163" s="14"/>
      <c r="B163" s="16">
        <v>156</v>
      </c>
      <c r="C163" s="21" t="s">
        <v>514</v>
      </c>
      <c r="D163" s="21" t="s">
        <v>512</v>
      </c>
      <c r="E163" s="24" t="s">
        <v>267</v>
      </c>
      <c r="F163" s="123" t="s">
        <v>3</v>
      </c>
      <c r="G163" s="146">
        <v>2</v>
      </c>
      <c r="H163" s="127">
        <f>R163+S163</f>
        <v>61.424999999999997</v>
      </c>
      <c r="I163" s="104"/>
      <c r="J163" s="88"/>
      <c r="K163" s="88"/>
      <c r="L163" s="88"/>
      <c r="M163" s="88"/>
      <c r="N163" s="89"/>
      <c r="O163" s="92"/>
      <c r="P163" s="98"/>
      <c r="Q163" s="170"/>
      <c r="R163" s="191">
        <v>31.5</v>
      </c>
      <c r="S163" s="186">
        <v>29.924999999999997</v>
      </c>
      <c r="T163" s="189">
        <v>15.75</v>
      </c>
      <c r="U163" s="104"/>
      <c r="V163" s="209"/>
      <c r="W163" s="213"/>
      <c r="X163" s="220"/>
      <c r="Y163" s="101"/>
      <c r="Z163" s="93"/>
      <c r="AA163" s="110"/>
      <c r="AB163" s="101"/>
      <c r="AC163" s="93"/>
      <c r="AD163" s="93"/>
      <c r="AE163" s="93"/>
      <c r="AF163" s="93"/>
      <c r="AG163" s="93"/>
      <c r="AH163" s="110"/>
      <c r="AI163" s="104"/>
      <c r="AJ163" s="107"/>
      <c r="AK163" s="113"/>
    </row>
    <row r="164" spans="1:37" s="26" customFormat="1" x14ac:dyDescent="0.25">
      <c r="A164" s="14"/>
      <c r="B164" s="16">
        <v>157</v>
      </c>
      <c r="C164" s="21" t="s">
        <v>179</v>
      </c>
      <c r="D164" s="21" t="s">
        <v>180</v>
      </c>
      <c r="E164" s="24" t="s">
        <v>241</v>
      </c>
      <c r="F164" s="123" t="s">
        <v>17</v>
      </c>
      <c r="G164" s="146">
        <f t="shared" ref="G164:G178" si="4">COUNT(I164:AA164)</f>
        <v>2</v>
      </c>
      <c r="H164" s="127">
        <f t="shared" ref="H164:H178" si="5">SUM(I164:AA164)</f>
        <v>57.6</v>
      </c>
      <c r="I164" s="104"/>
      <c r="J164" s="88"/>
      <c r="K164" s="88"/>
      <c r="L164" s="88"/>
      <c r="M164" s="88"/>
      <c r="N164" s="89"/>
      <c r="O164" s="92"/>
      <c r="P164" s="98"/>
      <c r="Q164" s="170"/>
      <c r="R164" s="191"/>
      <c r="S164" s="186"/>
      <c r="T164" s="187"/>
      <c r="U164" s="104"/>
      <c r="V164" s="209"/>
      <c r="W164" s="213"/>
      <c r="X164" s="220"/>
      <c r="Y164" s="101">
        <v>23.1</v>
      </c>
      <c r="Z164" s="93">
        <v>34.5</v>
      </c>
      <c r="AA164" s="110"/>
      <c r="AB164" s="101"/>
      <c r="AC164" s="93"/>
      <c r="AD164" s="93"/>
      <c r="AE164" s="93"/>
      <c r="AF164" s="93"/>
      <c r="AG164" s="93"/>
      <c r="AH164" s="110"/>
      <c r="AI164" s="104"/>
      <c r="AJ164" s="107"/>
      <c r="AK164" s="113"/>
    </row>
    <row r="165" spans="1:37" s="26" customFormat="1" x14ac:dyDescent="0.25">
      <c r="A165" s="14"/>
      <c r="B165" s="16">
        <v>158</v>
      </c>
      <c r="C165" s="21" t="s">
        <v>683</v>
      </c>
      <c r="D165" s="21" t="s">
        <v>132</v>
      </c>
      <c r="E165" s="24" t="s">
        <v>252</v>
      </c>
      <c r="F165" s="123" t="s">
        <v>12</v>
      </c>
      <c r="G165" s="146">
        <f t="shared" si="4"/>
        <v>2</v>
      </c>
      <c r="H165" s="127">
        <f t="shared" si="5"/>
        <v>56.7</v>
      </c>
      <c r="I165" s="104"/>
      <c r="J165" s="88"/>
      <c r="K165" s="88"/>
      <c r="L165" s="88"/>
      <c r="M165" s="88"/>
      <c r="N165" s="89"/>
      <c r="O165" s="92"/>
      <c r="P165" s="98"/>
      <c r="Q165" s="170"/>
      <c r="R165" s="191"/>
      <c r="S165" s="186"/>
      <c r="T165" s="187">
        <v>25.200000000000003</v>
      </c>
      <c r="U165" s="104"/>
      <c r="V165" s="209">
        <v>31.5</v>
      </c>
      <c r="W165" s="213"/>
      <c r="X165" s="220"/>
      <c r="Y165" s="101"/>
      <c r="Z165" s="93"/>
      <c r="AA165" s="110"/>
      <c r="AB165" s="101"/>
      <c r="AC165" s="93"/>
      <c r="AD165" s="93"/>
      <c r="AE165" s="93"/>
      <c r="AF165" s="93"/>
      <c r="AG165" s="93"/>
      <c r="AH165" s="110"/>
      <c r="AI165" s="104"/>
      <c r="AJ165" s="107"/>
      <c r="AK165" s="113"/>
    </row>
    <row r="166" spans="1:37" s="26" customFormat="1" x14ac:dyDescent="0.25">
      <c r="A166" s="14"/>
      <c r="B166" s="16">
        <v>159</v>
      </c>
      <c r="C166" s="21" t="s">
        <v>174</v>
      </c>
      <c r="D166" s="21" t="s">
        <v>183</v>
      </c>
      <c r="E166" s="31" t="s">
        <v>256</v>
      </c>
      <c r="F166" s="123" t="s">
        <v>149</v>
      </c>
      <c r="G166" s="146">
        <f t="shared" si="4"/>
        <v>2</v>
      </c>
      <c r="H166" s="127">
        <f t="shared" si="5"/>
        <v>56.500000000000007</v>
      </c>
      <c r="I166" s="104"/>
      <c r="J166" s="88"/>
      <c r="K166" s="88"/>
      <c r="L166" s="88"/>
      <c r="M166" s="88"/>
      <c r="N166" s="89"/>
      <c r="O166" s="92"/>
      <c r="P166" s="98"/>
      <c r="Q166" s="170"/>
      <c r="R166" s="191"/>
      <c r="S166" s="186"/>
      <c r="T166" s="187"/>
      <c r="U166" s="104"/>
      <c r="V166" s="209"/>
      <c r="W166" s="213"/>
      <c r="X166" s="220"/>
      <c r="Y166" s="101">
        <v>14.700000000000001</v>
      </c>
      <c r="Z166" s="93"/>
      <c r="AA166" s="110">
        <v>41.800000000000004</v>
      </c>
      <c r="AB166" s="101"/>
      <c r="AC166" s="93"/>
      <c r="AD166" s="93"/>
      <c r="AE166" s="93"/>
      <c r="AF166" s="93"/>
      <c r="AG166" s="93"/>
      <c r="AH166" s="110"/>
      <c r="AI166" s="104"/>
      <c r="AJ166" s="107"/>
      <c r="AK166" s="113"/>
    </row>
    <row r="167" spans="1:37" s="26" customFormat="1" x14ac:dyDescent="0.25">
      <c r="A167" s="14"/>
      <c r="B167" s="16">
        <v>160</v>
      </c>
      <c r="C167" s="21" t="s">
        <v>462</v>
      </c>
      <c r="D167" s="21" t="s">
        <v>32</v>
      </c>
      <c r="E167" s="31" t="s">
        <v>256</v>
      </c>
      <c r="F167" s="123" t="s">
        <v>149</v>
      </c>
      <c r="G167" s="146">
        <f t="shared" si="4"/>
        <v>2</v>
      </c>
      <c r="H167" s="127">
        <f t="shared" si="5"/>
        <v>56.400000000000006</v>
      </c>
      <c r="I167" s="104"/>
      <c r="J167" s="88"/>
      <c r="K167" s="88"/>
      <c r="L167" s="88"/>
      <c r="M167" s="88"/>
      <c r="N167" s="89"/>
      <c r="O167" s="92"/>
      <c r="P167" s="98"/>
      <c r="Q167" s="170"/>
      <c r="R167" s="191"/>
      <c r="S167" s="186"/>
      <c r="T167" s="187"/>
      <c r="U167" s="104"/>
      <c r="V167" s="209"/>
      <c r="W167" s="213"/>
      <c r="X167" s="220"/>
      <c r="Y167" s="101">
        <v>16.8</v>
      </c>
      <c r="Z167" s="93"/>
      <c r="AA167" s="110">
        <v>39.6</v>
      </c>
      <c r="AB167" s="101"/>
      <c r="AC167" s="93"/>
      <c r="AD167" s="93"/>
      <c r="AE167" s="93"/>
      <c r="AF167" s="93"/>
      <c r="AG167" s="93"/>
      <c r="AH167" s="110"/>
      <c r="AI167" s="104"/>
      <c r="AJ167" s="107"/>
      <c r="AK167" s="113"/>
    </row>
    <row r="168" spans="1:37" s="26" customFormat="1" x14ac:dyDescent="0.25">
      <c r="A168" s="14"/>
      <c r="B168" s="16">
        <v>161</v>
      </c>
      <c r="C168" s="116" t="s">
        <v>441</v>
      </c>
      <c r="D168" s="116" t="s">
        <v>129</v>
      </c>
      <c r="E168" s="24" t="s">
        <v>241</v>
      </c>
      <c r="F168" s="123" t="s">
        <v>17</v>
      </c>
      <c r="G168" s="146">
        <f t="shared" si="4"/>
        <v>2</v>
      </c>
      <c r="H168" s="127">
        <f t="shared" si="5"/>
        <v>56.15</v>
      </c>
      <c r="I168" s="104"/>
      <c r="J168" s="88"/>
      <c r="K168" s="88"/>
      <c r="L168" s="88"/>
      <c r="M168" s="88"/>
      <c r="N168" s="89"/>
      <c r="O168" s="90"/>
      <c r="P168" s="97"/>
      <c r="Q168" s="169"/>
      <c r="R168" s="190"/>
      <c r="S168" s="186"/>
      <c r="T168" s="187"/>
      <c r="U168" s="103"/>
      <c r="V168" s="208"/>
      <c r="W168" s="212"/>
      <c r="X168" s="219"/>
      <c r="Y168" s="100">
        <v>45.15</v>
      </c>
      <c r="Z168" s="91"/>
      <c r="AA168" s="109">
        <v>11</v>
      </c>
      <c r="AB168" s="100"/>
      <c r="AC168" s="91"/>
      <c r="AD168" s="91"/>
      <c r="AE168" s="91"/>
      <c r="AF168" s="91"/>
      <c r="AG168" s="91"/>
      <c r="AH168" s="109"/>
      <c r="AI168" s="103"/>
      <c r="AJ168" s="106"/>
      <c r="AK168" s="112"/>
    </row>
    <row r="169" spans="1:37" s="26" customFormat="1" x14ac:dyDescent="0.25">
      <c r="A169" s="14"/>
      <c r="B169" s="16">
        <v>162</v>
      </c>
      <c r="C169" s="21" t="s">
        <v>173</v>
      </c>
      <c r="D169" s="21" t="s">
        <v>57</v>
      </c>
      <c r="E169" s="24" t="s">
        <v>455</v>
      </c>
      <c r="F169" s="123" t="s">
        <v>17</v>
      </c>
      <c r="G169" s="146">
        <f t="shared" si="4"/>
        <v>2</v>
      </c>
      <c r="H169" s="127">
        <f t="shared" si="5"/>
        <v>55.225000000000001</v>
      </c>
      <c r="I169" s="104"/>
      <c r="J169" s="88"/>
      <c r="K169" s="88"/>
      <c r="L169" s="88"/>
      <c r="M169" s="88"/>
      <c r="N169" s="89"/>
      <c r="O169" s="92"/>
      <c r="P169" s="98"/>
      <c r="Q169" s="170"/>
      <c r="R169" s="191"/>
      <c r="S169" s="186"/>
      <c r="T169" s="187"/>
      <c r="U169" s="104"/>
      <c r="V169" s="209"/>
      <c r="W169" s="213"/>
      <c r="X169" s="220"/>
      <c r="Y169" s="101">
        <v>17.850000000000001</v>
      </c>
      <c r="Z169" s="93">
        <v>37.375</v>
      </c>
      <c r="AA169" s="110"/>
      <c r="AB169" s="101"/>
      <c r="AC169" s="93"/>
      <c r="AD169" s="93"/>
      <c r="AE169" s="93"/>
      <c r="AF169" s="93"/>
      <c r="AG169" s="93"/>
      <c r="AH169" s="110"/>
      <c r="AI169" s="104"/>
      <c r="AJ169" s="107"/>
      <c r="AK169" s="113"/>
    </row>
    <row r="170" spans="1:37" s="26" customFormat="1" x14ac:dyDescent="0.25">
      <c r="A170" s="14"/>
      <c r="B170" s="16">
        <v>163</v>
      </c>
      <c r="C170" s="21" t="s">
        <v>278</v>
      </c>
      <c r="D170" s="21" t="s">
        <v>279</v>
      </c>
      <c r="E170" s="31" t="s">
        <v>64</v>
      </c>
      <c r="F170" s="123" t="s">
        <v>8</v>
      </c>
      <c r="G170" s="146">
        <f t="shared" si="4"/>
        <v>2</v>
      </c>
      <c r="H170" s="127">
        <f t="shared" si="5"/>
        <v>51.975000000000009</v>
      </c>
      <c r="I170" s="104">
        <v>17.325000000000003</v>
      </c>
      <c r="J170" s="88">
        <v>34.650000000000006</v>
      </c>
      <c r="K170" s="88"/>
      <c r="L170" s="88"/>
      <c r="M170" s="88"/>
      <c r="N170" s="89"/>
      <c r="O170" s="92"/>
      <c r="P170" s="98"/>
      <c r="Q170" s="170"/>
      <c r="R170" s="191"/>
      <c r="S170" s="186"/>
      <c r="T170" s="187"/>
      <c r="U170" s="104"/>
      <c r="V170" s="209"/>
      <c r="W170" s="213"/>
      <c r="X170" s="220"/>
      <c r="Y170" s="101"/>
      <c r="Z170" s="93"/>
      <c r="AA170" s="110"/>
      <c r="AB170" s="101"/>
      <c r="AC170" s="93"/>
      <c r="AD170" s="93"/>
      <c r="AE170" s="93"/>
      <c r="AF170" s="93"/>
      <c r="AG170" s="93"/>
      <c r="AH170" s="110"/>
      <c r="AI170" s="104"/>
      <c r="AJ170" s="107"/>
      <c r="AK170" s="113"/>
    </row>
    <row r="171" spans="1:37" s="26" customFormat="1" x14ac:dyDescent="0.25">
      <c r="A171" s="14"/>
      <c r="B171" s="16">
        <v>164</v>
      </c>
      <c r="C171" s="21" t="s">
        <v>293</v>
      </c>
      <c r="D171" s="21" t="s">
        <v>46</v>
      </c>
      <c r="E171" s="24" t="s">
        <v>582</v>
      </c>
      <c r="F171" s="123" t="s">
        <v>8</v>
      </c>
      <c r="G171" s="146">
        <f t="shared" si="4"/>
        <v>2</v>
      </c>
      <c r="H171" s="127">
        <f t="shared" si="5"/>
        <v>51.975000000000009</v>
      </c>
      <c r="I171" s="104">
        <v>25.200000000000003</v>
      </c>
      <c r="J171" s="88">
        <v>26.775000000000002</v>
      </c>
      <c r="K171" s="88"/>
      <c r="L171" s="88"/>
      <c r="M171" s="88"/>
      <c r="N171" s="89"/>
      <c r="O171" s="92"/>
      <c r="P171" s="98"/>
      <c r="Q171" s="170"/>
      <c r="R171" s="191"/>
      <c r="S171" s="186"/>
      <c r="T171" s="187"/>
      <c r="U171" s="104"/>
      <c r="V171" s="209"/>
      <c r="W171" s="213"/>
      <c r="X171" s="220"/>
      <c r="Y171" s="101"/>
      <c r="Z171" s="93"/>
      <c r="AA171" s="110"/>
      <c r="AB171" s="101"/>
      <c r="AC171" s="93"/>
      <c r="AD171" s="93"/>
      <c r="AE171" s="93"/>
      <c r="AF171" s="93"/>
      <c r="AG171" s="93"/>
      <c r="AH171" s="110"/>
      <c r="AI171" s="104"/>
      <c r="AJ171" s="107"/>
      <c r="AK171" s="113"/>
    </row>
    <row r="172" spans="1:37" s="26" customFormat="1" x14ac:dyDescent="0.25">
      <c r="A172" s="14"/>
      <c r="B172" s="16">
        <v>165</v>
      </c>
      <c r="C172" s="21" t="s">
        <v>124</v>
      </c>
      <c r="D172" s="21" t="s">
        <v>57</v>
      </c>
      <c r="E172" s="24" t="s">
        <v>535</v>
      </c>
      <c r="F172" s="123" t="s">
        <v>19</v>
      </c>
      <c r="G172" s="146">
        <f t="shared" si="4"/>
        <v>2</v>
      </c>
      <c r="H172" s="127">
        <f t="shared" si="5"/>
        <v>51.825000000000003</v>
      </c>
      <c r="I172" s="104">
        <v>20.475000000000001</v>
      </c>
      <c r="J172" s="88"/>
      <c r="K172" s="88"/>
      <c r="L172" s="88"/>
      <c r="M172" s="88"/>
      <c r="N172" s="89">
        <v>31.35</v>
      </c>
      <c r="O172" s="92"/>
      <c r="P172" s="98"/>
      <c r="Q172" s="170"/>
      <c r="R172" s="191"/>
      <c r="S172" s="186"/>
      <c r="T172" s="187"/>
      <c r="U172" s="104"/>
      <c r="V172" s="209"/>
      <c r="W172" s="213"/>
      <c r="X172" s="220"/>
      <c r="Y172" s="101"/>
      <c r="Z172" s="93"/>
      <c r="AA172" s="110"/>
      <c r="AB172" s="101"/>
      <c r="AC172" s="94"/>
      <c r="AD172" s="94"/>
      <c r="AE172" s="93"/>
      <c r="AF172" s="93"/>
      <c r="AG172" s="93"/>
      <c r="AH172" s="110"/>
      <c r="AI172" s="104"/>
      <c r="AJ172" s="107"/>
      <c r="AK172" s="113"/>
    </row>
    <row r="173" spans="1:37" s="26" customFormat="1" x14ac:dyDescent="0.25">
      <c r="A173" s="14"/>
      <c r="B173" s="16">
        <v>166</v>
      </c>
      <c r="C173" s="21" t="s">
        <v>291</v>
      </c>
      <c r="D173" s="21" t="s">
        <v>84</v>
      </c>
      <c r="E173" s="31" t="s">
        <v>274</v>
      </c>
      <c r="F173" s="123" t="s">
        <v>8</v>
      </c>
      <c r="G173" s="146">
        <f t="shared" si="4"/>
        <v>2</v>
      </c>
      <c r="H173" s="127">
        <f t="shared" si="5"/>
        <v>49.35</v>
      </c>
      <c r="I173" s="104"/>
      <c r="J173" s="88">
        <v>31.5</v>
      </c>
      <c r="K173" s="88">
        <v>17.850000000000001</v>
      </c>
      <c r="L173" s="88"/>
      <c r="M173" s="88"/>
      <c r="N173" s="89"/>
      <c r="O173" s="92"/>
      <c r="P173" s="98"/>
      <c r="Q173" s="170"/>
      <c r="R173" s="191"/>
      <c r="S173" s="186"/>
      <c r="T173" s="187"/>
      <c r="U173" s="104"/>
      <c r="V173" s="209"/>
      <c r="W173" s="213"/>
      <c r="X173" s="220"/>
      <c r="Y173" s="101"/>
      <c r="Z173" s="93"/>
      <c r="AA173" s="110"/>
      <c r="AB173" s="101"/>
      <c r="AC173" s="93"/>
      <c r="AD173" s="93"/>
      <c r="AE173" s="93"/>
      <c r="AF173" s="93"/>
      <c r="AG173" s="93"/>
      <c r="AH173" s="110"/>
      <c r="AI173" s="104"/>
      <c r="AJ173" s="107"/>
      <c r="AK173" s="113"/>
    </row>
    <row r="174" spans="1:37" s="26" customFormat="1" x14ac:dyDescent="0.25">
      <c r="A174" s="14"/>
      <c r="B174" s="16">
        <v>167</v>
      </c>
      <c r="C174" s="21" t="s">
        <v>458</v>
      </c>
      <c r="D174" s="21" t="s">
        <v>56</v>
      </c>
      <c r="E174" s="24" t="s">
        <v>265</v>
      </c>
      <c r="F174" s="123" t="s">
        <v>17</v>
      </c>
      <c r="G174" s="146">
        <f t="shared" si="4"/>
        <v>2</v>
      </c>
      <c r="H174" s="127">
        <f t="shared" si="5"/>
        <v>47.924999999999997</v>
      </c>
      <c r="I174" s="104"/>
      <c r="J174" s="88"/>
      <c r="K174" s="88"/>
      <c r="L174" s="88"/>
      <c r="M174" s="88"/>
      <c r="N174" s="89"/>
      <c r="O174" s="92"/>
      <c r="P174" s="98"/>
      <c r="Q174" s="170"/>
      <c r="R174" s="191"/>
      <c r="S174" s="186"/>
      <c r="T174" s="187"/>
      <c r="U174" s="104"/>
      <c r="V174" s="209"/>
      <c r="W174" s="213"/>
      <c r="X174" s="220"/>
      <c r="Y174" s="101">
        <v>22.05</v>
      </c>
      <c r="Z174" s="93">
        <v>25.875</v>
      </c>
      <c r="AA174" s="110"/>
      <c r="AB174" s="101"/>
      <c r="AC174" s="93"/>
      <c r="AD174" s="93"/>
      <c r="AE174" s="93"/>
      <c r="AF174" s="93"/>
      <c r="AG174" s="93"/>
      <c r="AH174" s="110"/>
      <c r="AI174" s="104"/>
      <c r="AJ174" s="107"/>
      <c r="AK174" s="113"/>
    </row>
    <row r="175" spans="1:37" s="26" customFormat="1" x14ac:dyDescent="0.25">
      <c r="A175" s="14"/>
      <c r="B175" s="16">
        <v>168</v>
      </c>
      <c r="C175" s="21" t="s">
        <v>160</v>
      </c>
      <c r="D175" s="21" t="s">
        <v>122</v>
      </c>
      <c r="E175" s="24" t="s">
        <v>228</v>
      </c>
      <c r="F175" s="123" t="s">
        <v>17</v>
      </c>
      <c r="G175" s="146">
        <f t="shared" si="4"/>
        <v>2</v>
      </c>
      <c r="H175" s="127">
        <f t="shared" si="5"/>
        <v>46.900000000000006</v>
      </c>
      <c r="I175" s="104"/>
      <c r="J175" s="88"/>
      <c r="K175" s="88"/>
      <c r="L175" s="88"/>
      <c r="M175" s="88"/>
      <c r="N175" s="89"/>
      <c r="O175" s="92"/>
      <c r="P175" s="98"/>
      <c r="Q175" s="170"/>
      <c r="R175" s="191"/>
      <c r="S175" s="186"/>
      <c r="T175" s="187"/>
      <c r="U175" s="104"/>
      <c r="V175" s="209"/>
      <c r="W175" s="213"/>
      <c r="X175" s="220"/>
      <c r="Y175" s="101">
        <v>31.5</v>
      </c>
      <c r="Z175" s="93"/>
      <c r="AA175" s="110">
        <v>15.400000000000002</v>
      </c>
      <c r="AB175" s="101"/>
      <c r="AC175" s="93"/>
      <c r="AD175" s="93"/>
      <c r="AE175" s="93"/>
      <c r="AF175" s="93"/>
      <c r="AG175" s="93"/>
      <c r="AH175" s="110"/>
      <c r="AI175" s="104"/>
      <c r="AJ175" s="107"/>
      <c r="AK175" s="113"/>
    </row>
    <row r="176" spans="1:37" s="26" customFormat="1" x14ac:dyDescent="0.25">
      <c r="A176" s="14"/>
      <c r="B176" s="16">
        <v>169</v>
      </c>
      <c r="C176" s="21" t="s">
        <v>82</v>
      </c>
      <c r="D176" s="21" t="s">
        <v>83</v>
      </c>
      <c r="E176" s="24" t="s">
        <v>540</v>
      </c>
      <c r="F176" s="123" t="s">
        <v>541</v>
      </c>
      <c r="G176" s="146">
        <f t="shared" si="4"/>
        <v>2</v>
      </c>
      <c r="H176" s="127">
        <f t="shared" si="5"/>
        <v>44.400000000000006</v>
      </c>
      <c r="I176" s="104"/>
      <c r="J176" s="88"/>
      <c r="K176" s="88"/>
      <c r="L176" s="88">
        <v>37.800000000000004</v>
      </c>
      <c r="M176" s="88"/>
      <c r="N176" s="89">
        <v>6.6000000000000005</v>
      </c>
      <c r="O176" s="92"/>
      <c r="P176" s="98"/>
      <c r="Q176" s="170"/>
      <c r="R176" s="191"/>
      <c r="S176" s="186"/>
      <c r="T176" s="187"/>
      <c r="U176" s="104"/>
      <c r="V176" s="209"/>
      <c r="W176" s="213"/>
      <c r="X176" s="220"/>
      <c r="Y176" s="101"/>
      <c r="Z176" s="93"/>
      <c r="AA176" s="110"/>
      <c r="AB176" s="101"/>
      <c r="AC176" s="93"/>
      <c r="AD176" s="93"/>
      <c r="AE176" s="93"/>
      <c r="AF176" s="93"/>
      <c r="AG176" s="93"/>
      <c r="AH176" s="110"/>
      <c r="AI176" s="104"/>
      <c r="AJ176" s="107"/>
      <c r="AK176" s="113"/>
    </row>
    <row r="177" spans="1:37" s="26" customFormat="1" x14ac:dyDescent="0.25">
      <c r="A177" s="14"/>
      <c r="B177" s="16">
        <v>170</v>
      </c>
      <c r="C177" s="21" t="s">
        <v>181</v>
      </c>
      <c r="D177" s="21" t="s">
        <v>74</v>
      </c>
      <c r="E177" s="31" t="s">
        <v>256</v>
      </c>
      <c r="F177" s="123" t="s">
        <v>149</v>
      </c>
      <c r="G177" s="146">
        <f t="shared" si="4"/>
        <v>2</v>
      </c>
      <c r="H177" s="127">
        <f t="shared" si="5"/>
        <v>44.35</v>
      </c>
      <c r="I177" s="104"/>
      <c r="J177" s="88"/>
      <c r="K177" s="88"/>
      <c r="L177" s="88"/>
      <c r="M177" s="88"/>
      <c r="N177" s="89"/>
      <c r="O177" s="92"/>
      <c r="P177" s="98"/>
      <c r="Q177" s="170"/>
      <c r="R177" s="191"/>
      <c r="S177" s="186"/>
      <c r="T177" s="187"/>
      <c r="U177" s="104"/>
      <c r="V177" s="209"/>
      <c r="W177" s="213"/>
      <c r="X177" s="220"/>
      <c r="Y177" s="101">
        <v>15.75</v>
      </c>
      <c r="Z177" s="93"/>
      <c r="AA177" s="110">
        <v>28.6</v>
      </c>
      <c r="AB177" s="101"/>
      <c r="AC177" s="94"/>
      <c r="AD177" s="94"/>
      <c r="AE177" s="93"/>
      <c r="AF177" s="93"/>
      <c r="AG177" s="93"/>
      <c r="AH177" s="110"/>
      <c r="AI177" s="104"/>
      <c r="AJ177" s="107"/>
      <c r="AK177" s="113"/>
    </row>
    <row r="178" spans="1:37" s="26" customFormat="1" x14ac:dyDescent="0.25">
      <c r="A178" s="14"/>
      <c r="B178" s="16">
        <v>171</v>
      </c>
      <c r="C178" s="120" t="s">
        <v>672</v>
      </c>
      <c r="D178" s="120" t="s">
        <v>610</v>
      </c>
      <c r="E178" s="24" t="s">
        <v>273</v>
      </c>
      <c r="F178" s="123" t="s">
        <v>19</v>
      </c>
      <c r="G178" s="146">
        <f t="shared" si="4"/>
        <v>2</v>
      </c>
      <c r="H178" s="127">
        <f t="shared" si="5"/>
        <v>44.100000000000009</v>
      </c>
      <c r="I178" s="104"/>
      <c r="J178" s="88"/>
      <c r="K178" s="88"/>
      <c r="L178" s="88">
        <v>25.200000000000003</v>
      </c>
      <c r="M178" s="88">
        <v>18.900000000000002</v>
      </c>
      <c r="N178" s="89"/>
      <c r="O178" s="95"/>
      <c r="P178" s="99"/>
      <c r="Q178" s="172"/>
      <c r="R178" s="193"/>
      <c r="S178" s="186"/>
      <c r="T178" s="187"/>
      <c r="U178" s="105"/>
      <c r="V178" s="210"/>
      <c r="W178" s="214"/>
      <c r="X178" s="221"/>
      <c r="Y178" s="102"/>
      <c r="Z178" s="96"/>
      <c r="AA178" s="111"/>
      <c r="AB178" s="102"/>
      <c r="AC178" s="96"/>
      <c r="AD178" s="96"/>
      <c r="AE178" s="96"/>
      <c r="AF178" s="96"/>
      <c r="AG178" s="96"/>
      <c r="AH178" s="111"/>
      <c r="AI178" s="105"/>
      <c r="AJ178" s="108"/>
      <c r="AK178" s="114"/>
    </row>
    <row r="179" spans="1:37" s="26" customFormat="1" x14ac:dyDescent="0.25">
      <c r="A179" s="14"/>
      <c r="B179" s="16">
        <v>172</v>
      </c>
      <c r="C179" s="116" t="s">
        <v>517</v>
      </c>
      <c r="D179" s="116" t="s">
        <v>108</v>
      </c>
      <c r="E179" s="24" t="s">
        <v>267</v>
      </c>
      <c r="F179" s="123" t="s">
        <v>3</v>
      </c>
      <c r="G179" s="146">
        <v>2</v>
      </c>
      <c r="H179" s="127">
        <f>R179+S179</f>
        <v>44.1</v>
      </c>
      <c r="I179" s="104"/>
      <c r="J179" s="88"/>
      <c r="K179" s="88"/>
      <c r="L179" s="88"/>
      <c r="M179" s="88"/>
      <c r="N179" s="89"/>
      <c r="O179" s="90"/>
      <c r="P179" s="97"/>
      <c r="Q179" s="169"/>
      <c r="R179" s="190">
        <v>22.05</v>
      </c>
      <c r="S179" s="186">
        <v>22.05</v>
      </c>
      <c r="T179" s="189">
        <v>6.3000000000000007</v>
      </c>
      <c r="U179" s="103"/>
      <c r="V179" s="208"/>
      <c r="W179" s="212"/>
      <c r="X179" s="219"/>
      <c r="Y179" s="100"/>
      <c r="Z179" s="91"/>
      <c r="AA179" s="109"/>
      <c r="AB179" s="100"/>
      <c r="AC179" s="91"/>
      <c r="AD179" s="91"/>
      <c r="AE179" s="91"/>
      <c r="AF179" s="91"/>
      <c r="AG179" s="91"/>
      <c r="AH179" s="109"/>
      <c r="AI179" s="103"/>
      <c r="AJ179" s="106"/>
      <c r="AK179" s="112"/>
    </row>
    <row r="180" spans="1:37" s="26" customFormat="1" x14ac:dyDescent="0.25">
      <c r="A180" s="14"/>
      <c r="B180" s="16">
        <v>173</v>
      </c>
      <c r="C180" s="21" t="s">
        <v>463</v>
      </c>
      <c r="D180" s="21" t="s">
        <v>115</v>
      </c>
      <c r="E180" s="31" t="s">
        <v>256</v>
      </c>
      <c r="F180" s="123" t="s">
        <v>149</v>
      </c>
      <c r="G180" s="146">
        <f>COUNT(I180:AA180)</f>
        <v>2</v>
      </c>
      <c r="H180" s="127">
        <f>SUM(I180:AA180)</f>
        <v>42.25</v>
      </c>
      <c r="I180" s="104"/>
      <c r="J180" s="88"/>
      <c r="K180" s="88"/>
      <c r="L180" s="88"/>
      <c r="M180" s="88"/>
      <c r="N180" s="89"/>
      <c r="O180" s="92"/>
      <c r="P180" s="98"/>
      <c r="Q180" s="170"/>
      <c r="R180" s="191"/>
      <c r="S180" s="186"/>
      <c r="T180" s="187"/>
      <c r="U180" s="104"/>
      <c r="V180" s="209"/>
      <c r="W180" s="213"/>
      <c r="X180" s="220"/>
      <c r="Y180" s="101">
        <v>13.65</v>
      </c>
      <c r="Z180" s="93"/>
      <c r="AA180" s="110">
        <v>28.6</v>
      </c>
      <c r="AB180" s="101"/>
      <c r="AC180" s="93"/>
      <c r="AD180" s="93"/>
      <c r="AE180" s="93"/>
      <c r="AF180" s="93"/>
      <c r="AG180" s="93"/>
      <c r="AH180" s="110"/>
      <c r="AI180" s="104"/>
      <c r="AJ180" s="107"/>
      <c r="AK180" s="113"/>
    </row>
    <row r="181" spans="1:37" s="26" customFormat="1" x14ac:dyDescent="0.25">
      <c r="A181" s="14"/>
      <c r="B181" s="16">
        <v>174</v>
      </c>
      <c r="C181" s="21" t="s">
        <v>141</v>
      </c>
      <c r="D181" s="21" t="s">
        <v>50</v>
      </c>
      <c r="E181" s="31" t="s">
        <v>421</v>
      </c>
      <c r="F181" s="123" t="s">
        <v>18</v>
      </c>
      <c r="G181" s="146">
        <f>COUNT(I181:AA181)</f>
        <v>2</v>
      </c>
      <c r="H181" s="127">
        <f>SUM(I181:AA181)</f>
        <v>38.475000000000001</v>
      </c>
      <c r="I181" s="104"/>
      <c r="J181" s="88"/>
      <c r="K181" s="88"/>
      <c r="L181" s="88"/>
      <c r="M181" s="88"/>
      <c r="N181" s="89"/>
      <c r="O181" s="92"/>
      <c r="P181" s="98"/>
      <c r="Q181" s="170"/>
      <c r="R181" s="191"/>
      <c r="S181" s="186"/>
      <c r="T181" s="187">
        <v>4.7250000000000005</v>
      </c>
      <c r="U181" s="104"/>
      <c r="V181" s="209"/>
      <c r="W181" s="213"/>
      <c r="X181" s="220">
        <v>33.75</v>
      </c>
      <c r="Y181" s="101"/>
      <c r="Z181" s="93"/>
      <c r="AA181" s="110"/>
      <c r="AB181" s="101"/>
      <c r="AC181" s="94"/>
      <c r="AD181" s="94"/>
      <c r="AE181" s="93"/>
      <c r="AF181" s="93"/>
      <c r="AG181" s="93"/>
      <c r="AH181" s="110"/>
      <c r="AI181" s="104"/>
      <c r="AJ181" s="107"/>
      <c r="AK181" s="113"/>
    </row>
    <row r="182" spans="1:37" s="26" customFormat="1" x14ac:dyDescent="0.25">
      <c r="A182" s="14"/>
      <c r="B182" s="16">
        <v>175</v>
      </c>
      <c r="C182" s="21" t="s">
        <v>120</v>
      </c>
      <c r="D182" s="21" t="s">
        <v>103</v>
      </c>
      <c r="E182" s="31" t="s">
        <v>274</v>
      </c>
      <c r="F182" s="123" t="s">
        <v>8</v>
      </c>
      <c r="G182" s="146">
        <f>COUNT(I182:AA182)</f>
        <v>2</v>
      </c>
      <c r="H182" s="127">
        <f>SUM(I182:AA182)</f>
        <v>38.325000000000003</v>
      </c>
      <c r="I182" s="104">
        <v>23.625</v>
      </c>
      <c r="J182" s="88"/>
      <c r="K182" s="88">
        <v>14.700000000000001</v>
      </c>
      <c r="L182" s="88"/>
      <c r="M182" s="88"/>
      <c r="N182" s="89"/>
      <c r="O182" s="92"/>
      <c r="P182" s="98"/>
      <c r="Q182" s="170"/>
      <c r="R182" s="191"/>
      <c r="S182" s="186"/>
      <c r="T182" s="187"/>
      <c r="U182" s="104"/>
      <c r="V182" s="209"/>
      <c r="W182" s="213"/>
      <c r="X182" s="220"/>
      <c r="Y182" s="101"/>
      <c r="Z182" s="93"/>
      <c r="AA182" s="110"/>
      <c r="AB182" s="101"/>
      <c r="AC182" s="93"/>
      <c r="AD182" s="93"/>
      <c r="AE182" s="93"/>
      <c r="AF182" s="93"/>
      <c r="AG182" s="93"/>
      <c r="AH182" s="110"/>
      <c r="AI182" s="104"/>
      <c r="AJ182" s="107"/>
      <c r="AK182" s="113"/>
    </row>
    <row r="183" spans="1:37" s="26" customFormat="1" x14ac:dyDescent="0.25">
      <c r="A183" s="14"/>
      <c r="B183" s="16">
        <v>176</v>
      </c>
      <c r="C183" s="21" t="s">
        <v>525</v>
      </c>
      <c r="D183" s="21" t="s">
        <v>389</v>
      </c>
      <c r="E183" s="24" t="s">
        <v>267</v>
      </c>
      <c r="F183" s="123" t="s">
        <v>3</v>
      </c>
      <c r="G183" s="146">
        <v>2</v>
      </c>
      <c r="H183" s="127">
        <f>S183+T183</f>
        <v>34.650000000000006</v>
      </c>
      <c r="I183" s="104"/>
      <c r="J183" s="88"/>
      <c r="K183" s="88"/>
      <c r="L183" s="88"/>
      <c r="M183" s="88"/>
      <c r="N183" s="89"/>
      <c r="O183" s="92"/>
      <c r="P183" s="98"/>
      <c r="Q183" s="170"/>
      <c r="R183" s="192">
        <v>1.5750000000000002</v>
      </c>
      <c r="S183" s="186">
        <v>14.175000000000001</v>
      </c>
      <c r="T183" s="187">
        <v>20.475000000000001</v>
      </c>
      <c r="U183" s="104"/>
      <c r="V183" s="209"/>
      <c r="W183" s="213"/>
      <c r="X183" s="220"/>
      <c r="Y183" s="101"/>
      <c r="Z183" s="93"/>
      <c r="AA183" s="110"/>
      <c r="AB183" s="101"/>
      <c r="AC183" s="93"/>
      <c r="AD183" s="93"/>
      <c r="AE183" s="93"/>
      <c r="AF183" s="93"/>
      <c r="AG183" s="93"/>
      <c r="AH183" s="110"/>
      <c r="AI183" s="104"/>
      <c r="AJ183" s="107"/>
      <c r="AK183" s="113"/>
    </row>
    <row r="184" spans="1:37" s="26" customFormat="1" x14ac:dyDescent="0.25">
      <c r="A184" s="14"/>
      <c r="B184" s="16">
        <v>177</v>
      </c>
      <c r="C184" s="120" t="s">
        <v>653</v>
      </c>
      <c r="D184" s="120" t="s">
        <v>116</v>
      </c>
      <c r="E184" s="121" t="s">
        <v>273</v>
      </c>
      <c r="F184" s="124" t="s">
        <v>19</v>
      </c>
      <c r="G184" s="146">
        <f t="shared" ref="G184:G192" si="6">COUNT(I184:AA184)</f>
        <v>2</v>
      </c>
      <c r="H184" s="127">
        <f t="shared" ref="H184:H192" si="7">SUM(I184:AA184)</f>
        <v>33.075000000000003</v>
      </c>
      <c r="I184" s="104"/>
      <c r="J184" s="88"/>
      <c r="K184" s="88"/>
      <c r="L184" s="88">
        <v>6.3000000000000007</v>
      </c>
      <c r="M184" s="88">
        <v>26.775000000000002</v>
      </c>
      <c r="N184" s="89"/>
      <c r="O184" s="95"/>
      <c r="P184" s="99"/>
      <c r="Q184" s="170"/>
      <c r="R184" s="193"/>
      <c r="S184" s="186"/>
      <c r="T184" s="187"/>
      <c r="U184" s="105"/>
      <c r="V184" s="208"/>
      <c r="W184" s="214"/>
      <c r="X184" s="221"/>
      <c r="Y184" s="102"/>
      <c r="Z184" s="93"/>
      <c r="AA184" s="111"/>
      <c r="AB184" s="102"/>
      <c r="AC184" s="96"/>
      <c r="AD184" s="96"/>
      <c r="AE184" s="96"/>
      <c r="AF184" s="96"/>
      <c r="AG184" s="96"/>
      <c r="AH184" s="111"/>
      <c r="AI184" s="105"/>
      <c r="AJ184" s="108"/>
      <c r="AK184" s="114"/>
    </row>
    <row r="185" spans="1:37" s="26" customFormat="1" x14ac:dyDescent="0.25">
      <c r="A185" s="14"/>
      <c r="B185" s="16">
        <v>178</v>
      </c>
      <c r="C185" s="21" t="s">
        <v>105</v>
      </c>
      <c r="D185" s="21" t="s">
        <v>99</v>
      </c>
      <c r="E185" s="24" t="s">
        <v>229</v>
      </c>
      <c r="F185" s="123" t="s">
        <v>8</v>
      </c>
      <c r="G185" s="146">
        <f t="shared" si="6"/>
        <v>2</v>
      </c>
      <c r="H185" s="127">
        <f t="shared" si="7"/>
        <v>31.5</v>
      </c>
      <c r="I185" s="104"/>
      <c r="J185" s="88"/>
      <c r="K185" s="88">
        <v>15.75</v>
      </c>
      <c r="L185" s="88">
        <v>15.75</v>
      </c>
      <c r="M185" s="88"/>
      <c r="N185" s="89"/>
      <c r="O185" s="92"/>
      <c r="P185" s="98"/>
      <c r="Q185" s="170"/>
      <c r="R185" s="191"/>
      <c r="S185" s="186"/>
      <c r="T185" s="187"/>
      <c r="U185" s="104"/>
      <c r="V185" s="209"/>
      <c r="W185" s="213"/>
      <c r="X185" s="220"/>
      <c r="Y185" s="101"/>
      <c r="Z185" s="93"/>
      <c r="AA185" s="110"/>
      <c r="AB185" s="101"/>
      <c r="AC185" s="93"/>
      <c r="AD185" s="93"/>
      <c r="AE185" s="93"/>
      <c r="AF185" s="93"/>
      <c r="AG185" s="93"/>
      <c r="AH185" s="110"/>
      <c r="AI185" s="104"/>
      <c r="AJ185" s="107"/>
      <c r="AK185" s="113"/>
    </row>
    <row r="186" spans="1:37" s="26" customFormat="1" x14ac:dyDescent="0.25">
      <c r="A186" s="14"/>
      <c r="B186" s="16">
        <v>179</v>
      </c>
      <c r="C186" s="21" t="s">
        <v>472</v>
      </c>
      <c r="D186" s="21" t="s">
        <v>146</v>
      </c>
      <c r="E186" s="24" t="s">
        <v>436</v>
      </c>
      <c r="F186" s="123" t="s">
        <v>17</v>
      </c>
      <c r="G186" s="146">
        <f t="shared" si="6"/>
        <v>2</v>
      </c>
      <c r="H186" s="127">
        <f t="shared" si="7"/>
        <v>28.500000000000004</v>
      </c>
      <c r="I186" s="104"/>
      <c r="J186" s="88"/>
      <c r="K186" s="88"/>
      <c r="L186" s="88"/>
      <c r="M186" s="88"/>
      <c r="N186" s="89"/>
      <c r="O186" s="92"/>
      <c r="P186" s="98"/>
      <c r="Q186" s="170"/>
      <c r="R186" s="191"/>
      <c r="S186" s="186"/>
      <c r="T186" s="187"/>
      <c r="U186" s="104"/>
      <c r="V186" s="209"/>
      <c r="W186" s="213"/>
      <c r="X186" s="220"/>
      <c r="Y186" s="101">
        <v>2.1</v>
      </c>
      <c r="Z186" s="93"/>
      <c r="AA186" s="110">
        <v>26.400000000000002</v>
      </c>
      <c r="AB186" s="101"/>
      <c r="AC186" s="93"/>
      <c r="AD186" s="93"/>
      <c r="AE186" s="93"/>
      <c r="AF186" s="93"/>
      <c r="AG186" s="93"/>
      <c r="AH186" s="110"/>
      <c r="AI186" s="104"/>
      <c r="AJ186" s="107"/>
      <c r="AK186" s="113"/>
    </row>
    <row r="187" spans="1:37" s="26" customFormat="1" x14ac:dyDescent="0.25">
      <c r="A187" s="14"/>
      <c r="B187" s="16">
        <v>180</v>
      </c>
      <c r="C187" s="21" t="s">
        <v>174</v>
      </c>
      <c r="D187" s="21" t="s">
        <v>152</v>
      </c>
      <c r="E187" s="31" t="s">
        <v>256</v>
      </c>
      <c r="F187" s="123" t="s">
        <v>149</v>
      </c>
      <c r="G187" s="146">
        <f t="shared" si="6"/>
        <v>2</v>
      </c>
      <c r="H187" s="127">
        <f t="shared" si="7"/>
        <v>28.45</v>
      </c>
      <c r="I187" s="104"/>
      <c r="J187" s="88"/>
      <c r="K187" s="88"/>
      <c r="L187" s="88"/>
      <c r="M187" s="88"/>
      <c r="N187" s="89"/>
      <c r="O187" s="92"/>
      <c r="P187" s="98"/>
      <c r="Q187" s="170"/>
      <c r="R187" s="191"/>
      <c r="S187" s="186"/>
      <c r="T187" s="187"/>
      <c r="U187" s="104"/>
      <c r="V187" s="208"/>
      <c r="W187" s="213"/>
      <c r="X187" s="220"/>
      <c r="Y187" s="101">
        <v>26.25</v>
      </c>
      <c r="Z187" s="93"/>
      <c r="AA187" s="110">
        <v>2.2000000000000002</v>
      </c>
      <c r="AB187" s="101"/>
      <c r="AC187" s="93"/>
      <c r="AD187" s="93"/>
      <c r="AE187" s="93"/>
      <c r="AF187" s="93"/>
      <c r="AG187" s="93"/>
      <c r="AH187" s="110"/>
      <c r="AI187" s="104"/>
      <c r="AJ187" s="107"/>
      <c r="AK187" s="113"/>
    </row>
    <row r="188" spans="1:37" s="26" customFormat="1" x14ac:dyDescent="0.25">
      <c r="A188" s="14"/>
      <c r="B188" s="16">
        <v>181</v>
      </c>
      <c r="C188" s="21" t="s">
        <v>151</v>
      </c>
      <c r="D188" s="21" t="s">
        <v>165</v>
      </c>
      <c r="E188" s="24" t="s">
        <v>243</v>
      </c>
      <c r="F188" s="123" t="s">
        <v>21</v>
      </c>
      <c r="G188" s="146">
        <f t="shared" si="6"/>
        <v>2</v>
      </c>
      <c r="H188" s="127">
        <f t="shared" si="7"/>
        <v>26.375</v>
      </c>
      <c r="I188" s="104"/>
      <c r="J188" s="88"/>
      <c r="K188" s="88"/>
      <c r="L188" s="88"/>
      <c r="M188" s="88"/>
      <c r="N188" s="89"/>
      <c r="O188" s="92"/>
      <c r="P188" s="98"/>
      <c r="Q188" s="170"/>
      <c r="R188" s="191"/>
      <c r="S188" s="186"/>
      <c r="T188" s="187"/>
      <c r="U188" s="104"/>
      <c r="V188" s="209"/>
      <c r="W188" s="213"/>
      <c r="X188" s="220">
        <v>12</v>
      </c>
      <c r="Y188" s="101"/>
      <c r="Z188" s="93">
        <v>14.375</v>
      </c>
      <c r="AA188" s="110"/>
      <c r="AB188" s="101"/>
      <c r="AC188" s="93"/>
      <c r="AD188" s="93"/>
      <c r="AE188" s="93"/>
      <c r="AF188" s="93"/>
      <c r="AG188" s="93"/>
      <c r="AH188" s="110"/>
      <c r="AI188" s="104"/>
      <c r="AJ188" s="107"/>
      <c r="AK188" s="113"/>
    </row>
    <row r="189" spans="1:37" s="26" customFormat="1" x14ac:dyDescent="0.25">
      <c r="A189" s="14"/>
      <c r="B189" s="16">
        <v>182</v>
      </c>
      <c r="C189" s="21" t="s">
        <v>378</v>
      </c>
      <c r="D189" s="21" t="s">
        <v>152</v>
      </c>
      <c r="E189" s="24" t="s">
        <v>250</v>
      </c>
      <c r="F189" s="123" t="s">
        <v>26</v>
      </c>
      <c r="G189" s="146">
        <f t="shared" si="6"/>
        <v>2</v>
      </c>
      <c r="H189" s="127">
        <f t="shared" si="7"/>
        <v>22.837500000000002</v>
      </c>
      <c r="I189" s="104"/>
      <c r="J189" s="88"/>
      <c r="K189" s="88"/>
      <c r="L189" s="88"/>
      <c r="M189" s="88"/>
      <c r="N189" s="89"/>
      <c r="O189" s="92"/>
      <c r="P189" s="98"/>
      <c r="Q189" s="170"/>
      <c r="R189" s="191"/>
      <c r="S189" s="186"/>
      <c r="T189" s="187"/>
      <c r="U189" s="104">
        <v>14.175000000000001</v>
      </c>
      <c r="V189" s="209">
        <v>8.6625000000000014</v>
      </c>
      <c r="W189" s="213"/>
      <c r="X189" s="220"/>
      <c r="Y189" s="101"/>
      <c r="Z189" s="93"/>
      <c r="AA189" s="110"/>
      <c r="AB189" s="101"/>
      <c r="AC189" s="93"/>
      <c r="AD189" s="93"/>
      <c r="AE189" s="93"/>
      <c r="AF189" s="93"/>
      <c r="AG189" s="93"/>
      <c r="AH189" s="110"/>
      <c r="AI189" s="104"/>
      <c r="AJ189" s="107"/>
      <c r="AK189" s="113"/>
    </row>
    <row r="190" spans="1:37" s="26" customFormat="1" x14ac:dyDescent="0.25">
      <c r="A190" s="14"/>
      <c r="B190" s="16">
        <v>183</v>
      </c>
      <c r="C190" s="21" t="s">
        <v>501</v>
      </c>
      <c r="D190" s="21" t="s">
        <v>425</v>
      </c>
      <c r="E190" s="24" t="s">
        <v>228</v>
      </c>
      <c r="F190" s="123" t="s">
        <v>17</v>
      </c>
      <c r="G190" s="146">
        <f t="shared" si="6"/>
        <v>2</v>
      </c>
      <c r="H190" s="127">
        <f t="shared" si="7"/>
        <v>22.675000000000001</v>
      </c>
      <c r="I190" s="104"/>
      <c r="J190" s="88"/>
      <c r="K190" s="88"/>
      <c r="L190" s="88"/>
      <c r="M190" s="88"/>
      <c r="N190" s="89"/>
      <c r="O190" s="92"/>
      <c r="P190" s="98"/>
      <c r="Q190" s="170"/>
      <c r="R190" s="191"/>
      <c r="S190" s="186"/>
      <c r="T190" s="187"/>
      <c r="U190" s="104"/>
      <c r="V190" s="209"/>
      <c r="W190" s="213"/>
      <c r="X190" s="220"/>
      <c r="Y190" s="101"/>
      <c r="Z190" s="93">
        <v>2.875</v>
      </c>
      <c r="AA190" s="110">
        <v>19.8</v>
      </c>
      <c r="AB190" s="101"/>
      <c r="AC190" s="93"/>
      <c r="AD190" s="93"/>
      <c r="AE190" s="93"/>
      <c r="AF190" s="93"/>
      <c r="AG190" s="93"/>
      <c r="AH190" s="110"/>
      <c r="AI190" s="104"/>
      <c r="AJ190" s="107"/>
      <c r="AK190" s="113"/>
    </row>
    <row r="191" spans="1:37" s="26" customFormat="1" x14ac:dyDescent="0.25">
      <c r="A191" s="14"/>
      <c r="B191" s="16">
        <v>184</v>
      </c>
      <c r="C191" s="21" t="s">
        <v>500</v>
      </c>
      <c r="D191" s="21" t="s">
        <v>129</v>
      </c>
      <c r="E191" s="24" t="s">
        <v>228</v>
      </c>
      <c r="F191" s="123" t="s">
        <v>17</v>
      </c>
      <c r="G191" s="146">
        <f t="shared" si="6"/>
        <v>2</v>
      </c>
      <c r="H191" s="127">
        <f t="shared" si="7"/>
        <v>22.675000000000001</v>
      </c>
      <c r="I191" s="104"/>
      <c r="J191" s="88"/>
      <c r="K191" s="88"/>
      <c r="L191" s="88"/>
      <c r="M191" s="88"/>
      <c r="N191" s="89"/>
      <c r="O191" s="92"/>
      <c r="P191" s="98"/>
      <c r="Q191" s="170"/>
      <c r="R191" s="191"/>
      <c r="S191" s="186"/>
      <c r="T191" s="187"/>
      <c r="U191" s="104"/>
      <c r="V191" s="209"/>
      <c r="W191" s="213"/>
      <c r="X191" s="220"/>
      <c r="Y191" s="101"/>
      <c r="Z191" s="93">
        <v>2.875</v>
      </c>
      <c r="AA191" s="110">
        <v>19.8</v>
      </c>
      <c r="AB191" s="101"/>
      <c r="AC191" s="93"/>
      <c r="AD191" s="93"/>
      <c r="AE191" s="93"/>
      <c r="AF191" s="93"/>
      <c r="AG191" s="93"/>
      <c r="AH191" s="110"/>
      <c r="AI191" s="104"/>
      <c r="AJ191" s="107"/>
      <c r="AK191" s="113"/>
    </row>
    <row r="192" spans="1:37" s="26" customFormat="1" x14ac:dyDescent="0.25">
      <c r="A192" s="14"/>
      <c r="B192" s="16">
        <v>185</v>
      </c>
      <c r="C192" s="24" t="s">
        <v>383</v>
      </c>
      <c r="D192" s="24" t="s">
        <v>108</v>
      </c>
      <c r="E192" s="31" t="s">
        <v>266</v>
      </c>
      <c r="F192" s="123" t="s">
        <v>26</v>
      </c>
      <c r="G192" s="146">
        <f t="shared" si="6"/>
        <v>2</v>
      </c>
      <c r="H192" s="127">
        <f t="shared" si="7"/>
        <v>22.050000000000004</v>
      </c>
      <c r="I192" s="104"/>
      <c r="J192" s="88"/>
      <c r="K192" s="88"/>
      <c r="L192" s="88"/>
      <c r="M192" s="88"/>
      <c r="N192" s="89"/>
      <c r="O192" s="92"/>
      <c r="P192" s="98"/>
      <c r="Q192" s="170"/>
      <c r="R192" s="191"/>
      <c r="S192" s="186"/>
      <c r="T192" s="187"/>
      <c r="U192" s="104">
        <v>3.1500000000000004</v>
      </c>
      <c r="V192" s="209">
        <v>18.900000000000002</v>
      </c>
      <c r="W192" s="213"/>
      <c r="X192" s="220"/>
      <c r="Y192" s="101"/>
      <c r="Z192" s="93"/>
      <c r="AA192" s="110"/>
      <c r="AB192" s="101"/>
      <c r="AC192" s="93"/>
      <c r="AD192" s="93"/>
      <c r="AE192" s="93"/>
      <c r="AF192" s="93"/>
      <c r="AG192" s="93"/>
      <c r="AH192" s="110"/>
      <c r="AI192" s="104"/>
      <c r="AJ192" s="107"/>
      <c r="AK192" s="113"/>
    </row>
    <row r="193" spans="1:37" s="26" customFormat="1" x14ac:dyDescent="0.25">
      <c r="A193" s="14"/>
      <c r="B193" s="16">
        <v>186</v>
      </c>
      <c r="C193" s="21" t="s">
        <v>47</v>
      </c>
      <c r="D193" s="21" t="s">
        <v>48</v>
      </c>
      <c r="E193" s="24" t="s">
        <v>73</v>
      </c>
      <c r="F193" s="123" t="s">
        <v>8</v>
      </c>
      <c r="G193" s="146">
        <v>2</v>
      </c>
      <c r="H193" s="127">
        <f>K193+L193</f>
        <v>20.737500000000001</v>
      </c>
      <c r="I193" s="151">
        <v>3.1500000000000004</v>
      </c>
      <c r="J193" s="152">
        <v>7.875</v>
      </c>
      <c r="K193" s="88">
        <v>10.5</v>
      </c>
      <c r="L193" s="88">
        <v>10.237500000000001</v>
      </c>
      <c r="M193" s="152">
        <v>1.5750000000000002</v>
      </c>
      <c r="N193" s="153">
        <v>8.25</v>
      </c>
      <c r="O193" s="92"/>
      <c r="P193" s="98"/>
      <c r="Q193" s="170"/>
      <c r="R193" s="191"/>
      <c r="S193" s="186"/>
      <c r="T193" s="187"/>
      <c r="U193" s="104"/>
      <c r="V193" s="209"/>
      <c r="W193" s="213"/>
      <c r="X193" s="220"/>
      <c r="Y193" s="101"/>
      <c r="Z193" s="93"/>
      <c r="AA193" s="110"/>
      <c r="AB193" s="101"/>
      <c r="AC193" s="93"/>
      <c r="AD193" s="93"/>
      <c r="AE193" s="93"/>
      <c r="AF193" s="93"/>
      <c r="AG193" s="93"/>
      <c r="AH193" s="110"/>
      <c r="AI193" s="104"/>
      <c r="AJ193" s="107"/>
      <c r="AK193" s="113"/>
    </row>
    <row r="194" spans="1:37" s="26" customFormat="1" x14ac:dyDescent="0.25">
      <c r="A194" s="14"/>
      <c r="B194" s="16">
        <v>187</v>
      </c>
      <c r="C194" s="116" t="s">
        <v>107</v>
      </c>
      <c r="D194" s="116" t="s">
        <v>108</v>
      </c>
      <c r="E194" s="130" t="s">
        <v>564</v>
      </c>
      <c r="F194" s="122" t="s">
        <v>8</v>
      </c>
      <c r="G194" s="146">
        <f>COUNT(I194:AA194)</f>
        <v>2</v>
      </c>
      <c r="H194" s="127">
        <f>SUM(I194:AA194)</f>
        <v>20.475000000000001</v>
      </c>
      <c r="I194" s="104"/>
      <c r="J194" s="88">
        <v>3.1500000000000004</v>
      </c>
      <c r="K194" s="88"/>
      <c r="L194" s="88">
        <v>17.325000000000003</v>
      </c>
      <c r="M194" s="88"/>
      <c r="N194" s="89"/>
      <c r="O194" s="90"/>
      <c r="P194" s="97"/>
      <c r="Q194" s="169"/>
      <c r="R194" s="190"/>
      <c r="S194" s="186"/>
      <c r="T194" s="187"/>
      <c r="U194" s="103"/>
      <c r="V194" s="208"/>
      <c r="W194" s="212"/>
      <c r="X194" s="219"/>
      <c r="Y194" s="100"/>
      <c r="Z194" s="91"/>
      <c r="AA194" s="109"/>
      <c r="AB194" s="100"/>
      <c r="AC194" s="91"/>
      <c r="AD194" s="91"/>
      <c r="AE194" s="91"/>
      <c r="AF194" s="91"/>
      <c r="AG194" s="91"/>
      <c r="AH194" s="109"/>
      <c r="AI194" s="103"/>
      <c r="AJ194" s="106"/>
      <c r="AK194" s="112"/>
    </row>
    <row r="195" spans="1:37" s="26" customFormat="1" x14ac:dyDescent="0.25">
      <c r="A195" s="14"/>
      <c r="B195" s="16">
        <v>188</v>
      </c>
      <c r="C195" s="21" t="s">
        <v>611</v>
      </c>
      <c r="D195" s="21" t="s">
        <v>152</v>
      </c>
      <c r="E195" s="24" t="s">
        <v>267</v>
      </c>
      <c r="F195" s="123" t="s">
        <v>3</v>
      </c>
      <c r="G195" s="146">
        <f>COUNT(I195:AA195)</f>
        <v>2</v>
      </c>
      <c r="H195" s="127">
        <f>SUM(I195:AA195)</f>
        <v>20.475000000000001</v>
      </c>
      <c r="I195" s="104"/>
      <c r="J195" s="88"/>
      <c r="K195" s="88"/>
      <c r="L195" s="88"/>
      <c r="M195" s="88"/>
      <c r="N195" s="89"/>
      <c r="O195" s="92"/>
      <c r="P195" s="98"/>
      <c r="Q195" s="170"/>
      <c r="R195" s="191">
        <v>7.875</v>
      </c>
      <c r="S195" s="186"/>
      <c r="T195" s="187">
        <v>12.600000000000001</v>
      </c>
      <c r="U195" s="104"/>
      <c r="V195" s="209"/>
      <c r="W195" s="213"/>
      <c r="X195" s="220"/>
      <c r="Y195" s="101"/>
      <c r="Z195" s="93"/>
      <c r="AA195" s="110"/>
      <c r="AB195" s="101"/>
      <c r="AC195" s="93"/>
      <c r="AD195" s="93"/>
      <c r="AE195" s="93"/>
      <c r="AF195" s="93"/>
      <c r="AG195" s="93"/>
      <c r="AH195" s="110"/>
      <c r="AI195" s="104"/>
      <c r="AJ195" s="107"/>
      <c r="AK195" s="113"/>
    </row>
    <row r="196" spans="1:37" s="26" customFormat="1" x14ac:dyDescent="0.25">
      <c r="A196" s="14"/>
      <c r="B196" s="16">
        <v>189</v>
      </c>
      <c r="C196" s="21" t="s">
        <v>162</v>
      </c>
      <c r="D196" s="21" t="s">
        <v>89</v>
      </c>
      <c r="E196" s="24" t="s">
        <v>241</v>
      </c>
      <c r="F196" s="123" t="s">
        <v>17</v>
      </c>
      <c r="G196" s="146">
        <f>COUNT(I196:AA196)</f>
        <v>2</v>
      </c>
      <c r="H196" s="127">
        <f>SUM(I196:AA196)</f>
        <v>20.450000000000003</v>
      </c>
      <c r="I196" s="104"/>
      <c r="J196" s="88"/>
      <c r="K196" s="88"/>
      <c r="L196" s="88"/>
      <c r="M196" s="88"/>
      <c r="N196" s="89"/>
      <c r="O196" s="92"/>
      <c r="P196" s="98"/>
      <c r="Q196" s="170"/>
      <c r="R196" s="191"/>
      <c r="S196" s="186"/>
      <c r="T196" s="187"/>
      <c r="U196" s="104"/>
      <c r="V196" s="209"/>
      <c r="W196" s="213"/>
      <c r="X196" s="220"/>
      <c r="Y196" s="101">
        <v>9.4500000000000011</v>
      </c>
      <c r="Z196" s="93"/>
      <c r="AA196" s="110">
        <v>11</v>
      </c>
      <c r="AB196" s="101"/>
      <c r="AC196" s="93"/>
      <c r="AD196" s="93"/>
      <c r="AE196" s="93"/>
      <c r="AF196" s="93"/>
      <c r="AG196" s="93"/>
      <c r="AH196" s="110"/>
      <c r="AI196" s="104"/>
      <c r="AJ196" s="107"/>
      <c r="AK196" s="113"/>
    </row>
    <row r="197" spans="1:37" s="26" customFormat="1" x14ac:dyDescent="0.25">
      <c r="A197" s="14"/>
      <c r="B197" s="16">
        <v>190</v>
      </c>
      <c r="C197" s="21" t="s">
        <v>117</v>
      </c>
      <c r="D197" s="21" t="s">
        <v>89</v>
      </c>
      <c r="E197" s="24" t="s">
        <v>229</v>
      </c>
      <c r="F197" s="123" t="s">
        <v>8</v>
      </c>
      <c r="G197" s="146">
        <f>COUNT(I197:AA197)</f>
        <v>2</v>
      </c>
      <c r="H197" s="127">
        <f>SUM(I197:AA197)</f>
        <v>18.3</v>
      </c>
      <c r="I197" s="104"/>
      <c r="J197" s="88"/>
      <c r="K197" s="88">
        <v>8.4</v>
      </c>
      <c r="L197" s="88"/>
      <c r="M197" s="88"/>
      <c r="N197" s="89">
        <v>9.9</v>
      </c>
      <c r="O197" s="92"/>
      <c r="P197" s="98"/>
      <c r="Q197" s="170"/>
      <c r="R197" s="191"/>
      <c r="S197" s="186"/>
      <c r="T197" s="187"/>
      <c r="U197" s="104"/>
      <c r="V197" s="209"/>
      <c r="W197" s="213"/>
      <c r="X197" s="220"/>
      <c r="Y197" s="101"/>
      <c r="Z197" s="93"/>
      <c r="AA197" s="110"/>
      <c r="AB197" s="101"/>
      <c r="AC197" s="93"/>
      <c r="AD197" s="93"/>
      <c r="AE197" s="93"/>
      <c r="AF197" s="93"/>
      <c r="AG197" s="93"/>
      <c r="AH197" s="110"/>
      <c r="AI197" s="104"/>
      <c r="AJ197" s="107"/>
      <c r="AK197" s="113"/>
    </row>
    <row r="198" spans="1:37" s="26" customFormat="1" x14ac:dyDescent="0.25">
      <c r="A198" s="14"/>
      <c r="B198" s="16">
        <v>191</v>
      </c>
      <c r="C198" s="116" t="s">
        <v>119</v>
      </c>
      <c r="D198" s="116" t="s">
        <v>69</v>
      </c>
      <c r="E198" s="117" t="s">
        <v>274</v>
      </c>
      <c r="F198" s="122" t="s">
        <v>8</v>
      </c>
      <c r="G198" s="146">
        <v>2</v>
      </c>
      <c r="H198" s="127">
        <f>I198+J198</f>
        <v>17.325000000000003</v>
      </c>
      <c r="I198" s="104">
        <v>7.875</v>
      </c>
      <c r="J198" s="88">
        <v>9.4500000000000011</v>
      </c>
      <c r="K198" s="152">
        <v>3.1500000000000004</v>
      </c>
      <c r="L198" s="88"/>
      <c r="M198" s="88"/>
      <c r="N198" s="89"/>
      <c r="O198" s="90"/>
      <c r="P198" s="97"/>
      <c r="Q198" s="169"/>
      <c r="R198" s="190"/>
      <c r="S198" s="186"/>
      <c r="T198" s="187"/>
      <c r="U198" s="103"/>
      <c r="V198" s="208"/>
      <c r="W198" s="212"/>
      <c r="X198" s="219"/>
      <c r="Y198" s="100"/>
      <c r="Z198" s="91"/>
      <c r="AA198" s="109"/>
      <c r="AB198" s="100"/>
      <c r="AC198" s="91"/>
      <c r="AD198" s="91"/>
      <c r="AE198" s="91"/>
      <c r="AF198" s="91"/>
      <c r="AG198" s="91"/>
      <c r="AH198" s="109"/>
      <c r="AI198" s="103"/>
      <c r="AJ198" s="106"/>
      <c r="AK198" s="112"/>
    </row>
    <row r="199" spans="1:37" s="26" customFormat="1" x14ac:dyDescent="0.25">
      <c r="A199" s="14"/>
      <c r="B199" s="16">
        <v>192</v>
      </c>
      <c r="C199" s="21" t="s">
        <v>529</v>
      </c>
      <c r="D199" s="21" t="s">
        <v>97</v>
      </c>
      <c r="E199" s="31" t="s">
        <v>233</v>
      </c>
      <c r="F199" s="123" t="s">
        <v>18</v>
      </c>
      <c r="G199" s="146">
        <f t="shared" ref="G199:G262" si="8">COUNT(I199:AA199)</f>
        <v>2</v>
      </c>
      <c r="H199" s="127">
        <f t="shared" ref="H199:H262" si="9">SUM(I199:AA199)</f>
        <v>17.325000000000003</v>
      </c>
      <c r="I199" s="104"/>
      <c r="J199" s="88"/>
      <c r="K199" s="88"/>
      <c r="L199" s="88"/>
      <c r="M199" s="88"/>
      <c r="N199" s="89"/>
      <c r="O199" s="92"/>
      <c r="P199" s="98"/>
      <c r="Q199" s="170"/>
      <c r="R199" s="191"/>
      <c r="S199" s="186">
        <v>9.4500000000000011</v>
      </c>
      <c r="T199" s="187">
        <v>7.875</v>
      </c>
      <c r="U199" s="104"/>
      <c r="V199" s="209"/>
      <c r="W199" s="213"/>
      <c r="X199" s="220"/>
      <c r="Y199" s="101"/>
      <c r="Z199" s="93"/>
      <c r="AA199" s="110"/>
      <c r="AB199" s="101"/>
      <c r="AC199" s="94"/>
      <c r="AD199" s="94"/>
      <c r="AE199" s="93"/>
      <c r="AF199" s="93"/>
      <c r="AG199" s="93"/>
      <c r="AH199" s="110"/>
      <c r="AI199" s="104"/>
      <c r="AJ199" s="107"/>
      <c r="AK199" s="113"/>
    </row>
    <row r="200" spans="1:37" s="26" customFormat="1" x14ac:dyDescent="0.25">
      <c r="A200" s="14"/>
      <c r="B200" s="16">
        <v>193</v>
      </c>
      <c r="C200" s="21" t="s">
        <v>505</v>
      </c>
      <c r="D200" s="21" t="s">
        <v>116</v>
      </c>
      <c r="E200" s="24" t="s">
        <v>693</v>
      </c>
      <c r="F200" s="123" t="s">
        <v>17</v>
      </c>
      <c r="G200" s="146">
        <f t="shared" si="8"/>
        <v>2</v>
      </c>
      <c r="H200" s="127">
        <f t="shared" si="9"/>
        <v>10.600000000000001</v>
      </c>
      <c r="I200" s="104"/>
      <c r="J200" s="88"/>
      <c r="K200" s="88"/>
      <c r="L200" s="88"/>
      <c r="M200" s="88"/>
      <c r="N200" s="89"/>
      <c r="O200" s="92"/>
      <c r="P200" s="98"/>
      <c r="Q200" s="170"/>
      <c r="R200" s="191"/>
      <c r="S200" s="186"/>
      <c r="T200" s="187"/>
      <c r="U200" s="104"/>
      <c r="V200" s="209"/>
      <c r="W200" s="213"/>
      <c r="X200" s="220"/>
      <c r="Y200" s="101">
        <v>8.4</v>
      </c>
      <c r="Z200" s="93"/>
      <c r="AA200" s="110">
        <v>2.2000000000000002</v>
      </c>
      <c r="AB200" s="101"/>
      <c r="AC200" s="93"/>
      <c r="AD200" s="93"/>
      <c r="AE200" s="93"/>
      <c r="AF200" s="93"/>
      <c r="AG200" s="93"/>
      <c r="AH200" s="110"/>
      <c r="AI200" s="104"/>
      <c r="AJ200" s="107"/>
      <c r="AK200" s="113"/>
    </row>
    <row r="201" spans="1:37" s="26" customFormat="1" x14ac:dyDescent="0.25">
      <c r="A201" s="14"/>
      <c r="B201" s="16">
        <v>194</v>
      </c>
      <c r="C201" s="21" t="s">
        <v>529</v>
      </c>
      <c r="D201" s="21" t="s">
        <v>34</v>
      </c>
      <c r="E201" s="24" t="s">
        <v>233</v>
      </c>
      <c r="F201" s="123" t="s">
        <v>18</v>
      </c>
      <c r="G201" s="146">
        <f t="shared" si="8"/>
        <v>2</v>
      </c>
      <c r="H201" s="127">
        <f t="shared" si="9"/>
        <v>9.4499999999999993</v>
      </c>
      <c r="I201" s="104"/>
      <c r="J201" s="88"/>
      <c r="K201" s="88"/>
      <c r="L201" s="88"/>
      <c r="M201" s="88"/>
      <c r="N201" s="89"/>
      <c r="O201" s="92"/>
      <c r="P201" s="98"/>
      <c r="Q201" s="170"/>
      <c r="R201" s="191"/>
      <c r="S201" s="186">
        <v>7.875</v>
      </c>
      <c r="T201" s="187">
        <v>1.5750000000000002</v>
      </c>
      <c r="U201" s="104"/>
      <c r="V201" s="209"/>
      <c r="W201" s="213"/>
      <c r="X201" s="220"/>
      <c r="Y201" s="101"/>
      <c r="Z201" s="93"/>
      <c r="AA201" s="110"/>
      <c r="AB201" s="101"/>
      <c r="AC201" s="93"/>
      <c r="AD201" s="93"/>
      <c r="AE201" s="93"/>
      <c r="AF201" s="93"/>
      <c r="AG201" s="93"/>
      <c r="AH201" s="110"/>
      <c r="AI201" s="104"/>
      <c r="AJ201" s="107"/>
      <c r="AK201" s="113"/>
    </row>
    <row r="202" spans="1:37" s="26" customFormat="1" x14ac:dyDescent="0.25">
      <c r="A202" s="7"/>
      <c r="B202" s="16">
        <v>195</v>
      </c>
      <c r="C202" s="120" t="s">
        <v>434</v>
      </c>
      <c r="D202" s="120" t="s">
        <v>103</v>
      </c>
      <c r="E202" s="131" t="s">
        <v>698</v>
      </c>
      <c r="F202" s="124" t="s">
        <v>17</v>
      </c>
      <c r="G202" s="146">
        <f t="shared" si="8"/>
        <v>1</v>
      </c>
      <c r="H202" s="127">
        <f t="shared" si="9"/>
        <v>495.93749999999994</v>
      </c>
      <c r="I202" s="104"/>
      <c r="J202" s="88"/>
      <c r="K202" s="88"/>
      <c r="L202" s="88"/>
      <c r="M202" s="88"/>
      <c r="N202" s="89"/>
      <c r="O202" s="95"/>
      <c r="P202" s="99"/>
      <c r="Q202" s="172"/>
      <c r="R202" s="193"/>
      <c r="S202" s="186"/>
      <c r="T202" s="187"/>
      <c r="U202" s="105"/>
      <c r="V202" s="210"/>
      <c r="W202" s="214"/>
      <c r="X202" s="221"/>
      <c r="Y202" s="102"/>
      <c r="Z202" s="96">
        <v>495.93749999999994</v>
      </c>
      <c r="AA202" s="111"/>
      <c r="AB202" s="102"/>
      <c r="AC202" s="96"/>
      <c r="AD202" s="96"/>
      <c r="AE202" s="96"/>
      <c r="AF202" s="96"/>
      <c r="AG202" s="96"/>
      <c r="AH202" s="111"/>
      <c r="AI202" s="105"/>
      <c r="AJ202" s="108"/>
      <c r="AK202" s="114"/>
    </row>
    <row r="203" spans="1:37" s="26" customFormat="1" x14ac:dyDescent="0.25">
      <c r="A203" s="7"/>
      <c r="B203" s="16">
        <v>196</v>
      </c>
      <c r="C203" s="116" t="s">
        <v>700</v>
      </c>
      <c r="D203" s="116" t="s">
        <v>165</v>
      </c>
      <c r="E203" s="131" t="s">
        <v>244</v>
      </c>
      <c r="F203" s="124" t="s">
        <v>17</v>
      </c>
      <c r="G203" s="146">
        <f t="shared" si="8"/>
        <v>1</v>
      </c>
      <c r="H203" s="127">
        <f t="shared" si="9"/>
        <v>411.125</v>
      </c>
      <c r="I203" s="104"/>
      <c r="J203" s="88"/>
      <c r="K203" s="88"/>
      <c r="L203" s="88"/>
      <c r="M203" s="88"/>
      <c r="N203" s="89"/>
      <c r="O203" s="90"/>
      <c r="P203" s="97"/>
      <c r="Q203" s="169"/>
      <c r="R203" s="190"/>
      <c r="S203" s="186"/>
      <c r="T203" s="187"/>
      <c r="U203" s="103"/>
      <c r="V203" s="208"/>
      <c r="W203" s="212"/>
      <c r="X203" s="219"/>
      <c r="Y203" s="100"/>
      <c r="Z203" s="91">
        <v>411.125</v>
      </c>
      <c r="AA203" s="109"/>
      <c r="AB203" s="100"/>
      <c r="AC203" s="91"/>
      <c r="AD203" s="91"/>
      <c r="AE203" s="91"/>
      <c r="AF203" s="91"/>
      <c r="AG203" s="91"/>
      <c r="AH203" s="109"/>
      <c r="AI203" s="103"/>
      <c r="AJ203" s="106"/>
      <c r="AK203" s="112"/>
    </row>
    <row r="204" spans="1:37" s="26" customFormat="1" x14ac:dyDescent="0.25">
      <c r="A204" s="7"/>
      <c r="B204" s="16">
        <v>197</v>
      </c>
      <c r="C204" s="21" t="s">
        <v>701</v>
      </c>
      <c r="D204" s="21" t="s">
        <v>702</v>
      </c>
      <c r="E204" s="131" t="s">
        <v>244</v>
      </c>
      <c r="F204" s="124" t="s">
        <v>17</v>
      </c>
      <c r="G204" s="146">
        <f t="shared" si="8"/>
        <v>1</v>
      </c>
      <c r="H204" s="127">
        <f t="shared" si="9"/>
        <v>411.125</v>
      </c>
      <c r="I204" s="104"/>
      <c r="J204" s="88"/>
      <c r="K204" s="88"/>
      <c r="L204" s="88"/>
      <c r="M204" s="88"/>
      <c r="N204" s="89"/>
      <c r="O204" s="92"/>
      <c r="P204" s="98"/>
      <c r="Q204" s="170"/>
      <c r="R204" s="191"/>
      <c r="S204" s="186"/>
      <c r="T204" s="187"/>
      <c r="U204" s="104"/>
      <c r="V204" s="209"/>
      <c r="W204" s="213"/>
      <c r="X204" s="220"/>
      <c r="Y204" s="101"/>
      <c r="Z204" s="93">
        <v>411.125</v>
      </c>
      <c r="AA204" s="110"/>
      <c r="AB204" s="101"/>
      <c r="AC204" s="93"/>
      <c r="AD204" s="93"/>
      <c r="AE204" s="93"/>
      <c r="AF204" s="93"/>
      <c r="AG204" s="93"/>
      <c r="AH204" s="110"/>
      <c r="AI204" s="104"/>
      <c r="AJ204" s="107"/>
      <c r="AK204" s="113"/>
    </row>
    <row r="205" spans="1:37" s="26" customFormat="1" x14ac:dyDescent="0.25">
      <c r="A205" s="7"/>
      <c r="B205" s="16">
        <v>198</v>
      </c>
      <c r="C205" s="21" t="s">
        <v>703</v>
      </c>
      <c r="D205" s="21" t="s">
        <v>610</v>
      </c>
      <c r="E205" s="131" t="s">
        <v>704</v>
      </c>
      <c r="F205" s="124"/>
      <c r="G205" s="146">
        <f t="shared" si="8"/>
        <v>1</v>
      </c>
      <c r="H205" s="127">
        <f t="shared" si="9"/>
        <v>370.875</v>
      </c>
      <c r="I205" s="104"/>
      <c r="J205" s="88"/>
      <c r="K205" s="88"/>
      <c r="L205" s="88"/>
      <c r="M205" s="88"/>
      <c r="N205" s="89"/>
      <c r="O205" s="92"/>
      <c r="P205" s="98"/>
      <c r="Q205" s="170"/>
      <c r="R205" s="191"/>
      <c r="S205" s="186"/>
      <c r="T205" s="187"/>
      <c r="U205" s="104"/>
      <c r="V205" s="209"/>
      <c r="W205" s="213"/>
      <c r="X205" s="220"/>
      <c r="Y205" s="101"/>
      <c r="Z205" s="93">
        <v>370.875</v>
      </c>
      <c r="AA205" s="110"/>
      <c r="AB205" s="101"/>
      <c r="AC205" s="93"/>
      <c r="AD205" s="93"/>
      <c r="AE205" s="93"/>
      <c r="AF205" s="93"/>
      <c r="AG205" s="93"/>
      <c r="AH205" s="110"/>
      <c r="AI205" s="104"/>
      <c r="AJ205" s="107"/>
      <c r="AK205" s="113"/>
    </row>
    <row r="206" spans="1:37" s="26" customFormat="1" x14ac:dyDescent="0.25">
      <c r="A206" s="7"/>
      <c r="B206" s="16">
        <v>199</v>
      </c>
      <c r="C206" s="21" t="s">
        <v>705</v>
      </c>
      <c r="D206" s="21" t="s">
        <v>40</v>
      </c>
      <c r="E206" s="31" t="s">
        <v>704</v>
      </c>
      <c r="F206" s="123"/>
      <c r="G206" s="146">
        <f t="shared" si="8"/>
        <v>1</v>
      </c>
      <c r="H206" s="127">
        <f t="shared" si="9"/>
        <v>370.875</v>
      </c>
      <c r="I206" s="104"/>
      <c r="J206" s="88"/>
      <c r="K206" s="88"/>
      <c r="L206" s="88"/>
      <c r="M206" s="88"/>
      <c r="N206" s="89"/>
      <c r="O206" s="92"/>
      <c r="P206" s="98"/>
      <c r="Q206" s="170"/>
      <c r="R206" s="191"/>
      <c r="S206" s="186"/>
      <c r="T206" s="187"/>
      <c r="U206" s="104"/>
      <c r="V206" s="209"/>
      <c r="W206" s="213"/>
      <c r="X206" s="220"/>
      <c r="Y206" s="101"/>
      <c r="Z206" s="93">
        <v>370.875</v>
      </c>
      <c r="AA206" s="110"/>
      <c r="AB206" s="101"/>
      <c r="AC206" s="93"/>
      <c r="AD206" s="93"/>
      <c r="AE206" s="93"/>
      <c r="AF206" s="93"/>
      <c r="AG206" s="93"/>
      <c r="AH206" s="110"/>
      <c r="AI206" s="104"/>
      <c r="AJ206" s="107"/>
      <c r="AK206" s="113"/>
    </row>
    <row r="207" spans="1:37" s="26" customFormat="1" x14ac:dyDescent="0.25">
      <c r="A207" s="14"/>
      <c r="B207" s="16">
        <v>200</v>
      </c>
      <c r="C207" s="21" t="s">
        <v>221</v>
      </c>
      <c r="D207" s="21" t="s">
        <v>222</v>
      </c>
      <c r="E207" s="24" t="s">
        <v>269</v>
      </c>
      <c r="F207" s="123" t="s">
        <v>22</v>
      </c>
      <c r="G207" s="146">
        <f t="shared" si="8"/>
        <v>1</v>
      </c>
      <c r="H207" s="127">
        <f t="shared" si="9"/>
        <v>348.56250000000006</v>
      </c>
      <c r="I207" s="104"/>
      <c r="J207" s="88"/>
      <c r="K207" s="88"/>
      <c r="L207" s="88"/>
      <c r="M207" s="88"/>
      <c r="N207" s="89">
        <v>348.56250000000006</v>
      </c>
      <c r="O207" s="92"/>
      <c r="P207" s="98"/>
      <c r="Q207" s="170"/>
      <c r="R207" s="191"/>
      <c r="S207" s="186"/>
      <c r="T207" s="187"/>
      <c r="U207" s="104"/>
      <c r="V207" s="209"/>
      <c r="W207" s="213"/>
      <c r="X207" s="220"/>
      <c r="Y207" s="101"/>
      <c r="Z207" s="93"/>
      <c r="AA207" s="110"/>
      <c r="AB207" s="101"/>
      <c r="AC207" s="93"/>
      <c r="AD207" s="93"/>
      <c r="AE207" s="93"/>
      <c r="AF207" s="93"/>
      <c r="AG207" s="93"/>
      <c r="AH207" s="110"/>
      <c r="AI207" s="104"/>
      <c r="AJ207" s="107"/>
      <c r="AK207" s="113"/>
    </row>
    <row r="208" spans="1:37" s="26" customFormat="1" x14ac:dyDescent="0.25">
      <c r="A208" s="7"/>
      <c r="B208" s="16">
        <v>201</v>
      </c>
      <c r="C208" s="21" t="s">
        <v>706</v>
      </c>
      <c r="D208" s="21" t="s">
        <v>194</v>
      </c>
      <c r="E208" s="31" t="s">
        <v>238</v>
      </c>
      <c r="F208" s="123" t="s">
        <v>239</v>
      </c>
      <c r="G208" s="146">
        <f t="shared" si="8"/>
        <v>1</v>
      </c>
      <c r="H208" s="127">
        <f t="shared" si="9"/>
        <v>258.74999999999994</v>
      </c>
      <c r="I208" s="104"/>
      <c r="J208" s="88"/>
      <c r="K208" s="88"/>
      <c r="L208" s="88"/>
      <c r="M208" s="88"/>
      <c r="N208" s="89"/>
      <c r="O208" s="92"/>
      <c r="P208" s="98"/>
      <c r="Q208" s="170"/>
      <c r="R208" s="191"/>
      <c r="S208" s="186"/>
      <c r="T208" s="187"/>
      <c r="U208" s="104"/>
      <c r="V208" s="209"/>
      <c r="W208" s="213"/>
      <c r="X208" s="220"/>
      <c r="Y208" s="101"/>
      <c r="Z208" s="93">
        <v>258.74999999999994</v>
      </c>
      <c r="AA208" s="110"/>
      <c r="AB208" s="101"/>
      <c r="AC208" s="93"/>
      <c r="AD208" s="93"/>
      <c r="AE208" s="93"/>
      <c r="AF208" s="93"/>
      <c r="AG208" s="93"/>
      <c r="AH208" s="110"/>
      <c r="AI208" s="104"/>
      <c r="AJ208" s="107"/>
      <c r="AK208" s="113"/>
    </row>
    <row r="209" spans="1:37" s="26" customFormat="1" x14ac:dyDescent="0.25">
      <c r="A209" s="14"/>
      <c r="B209" s="16">
        <v>202</v>
      </c>
      <c r="C209" s="21" t="s">
        <v>324</v>
      </c>
      <c r="D209" s="21" t="s">
        <v>122</v>
      </c>
      <c r="E209" s="31" t="s">
        <v>325</v>
      </c>
      <c r="F209" s="123" t="s">
        <v>27</v>
      </c>
      <c r="G209" s="146">
        <f t="shared" si="8"/>
        <v>1</v>
      </c>
      <c r="H209" s="127">
        <f t="shared" si="9"/>
        <v>248.0625</v>
      </c>
      <c r="I209" s="104"/>
      <c r="J209" s="88"/>
      <c r="K209" s="88"/>
      <c r="L209" s="88"/>
      <c r="M209" s="88"/>
      <c r="N209" s="89"/>
      <c r="O209" s="92"/>
      <c r="P209" s="98">
        <v>248.0625</v>
      </c>
      <c r="Q209" s="170"/>
      <c r="R209" s="191"/>
      <c r="S209" s="186"/>
      <c r="T209" s="187"/>
      <c r="U209" s="104"/>
      <c r="V209" s="209"/>
      <c r="W209" s="213"/>
      <c r="X209" s="220"/>
      <c r="Y209" s="101"/>
      <c r="Z209" s="93"/>
      <c r="AA209" s="110"/>
      <c r="AB209" s="101"/>
      <c r="AC209" s="93"/>
      <c r="AD209" s="93"/>
      <c r="AE209" s="93"/>
      <c r="AF209" s="93"/>
      <c r="AG209" s="93"/>
      <c r="AH209" s="110"/>
      <c r="AI209" s="104"/>
      <c r="AJ209" s="107"/>
      <c r="AK209" s="113"/>
    </row>
    <row r="210" spans="1:37" s="26" customFormat="1" x14ac:dyDescent="0.25">
      <c r="A210" s="7"/>
      <c r="B210" s="16">
        <v>203</v>
      </c>
      <c r="C210" s="116" t="s">
        <v>744</v>
      </c>
      <c r="D210" s="116" t="s">
        <v>116</v>
      </c>
      <c r="E210" s="117" t="s">
        <v>750</v>
      </c>
      <c r="F210" s="122" t="s">
        <v>5</v>
      </c>
      <c r="G210" s="146">
        <f t="shared" si="8"/>
        <v>1</v>
      </c>
      <c r="H210" s="127">
        <f t="shared" si="9"/>
        <v>240.58125000000001</v>
      </c>
      <c r="I210" s="104"/>
      <c r="J210" s="88"/>
      <c r="K210" s="88"/>
      <c r="L210" s="88"/>
      <c r="M210" s="88"/>
      <c r="N210" s="89"/>
      <c r="O210" s="90"/>
      <c r="P210" s="97"/>
      <c r="Q210" s="169"/>
      <c r="R210" s="190"/>
      <c r="S210" s="186"/>
      <c r="T210" s="187">
        <v>240.58125000000001</v>
      </c>
      <c r="U210" s="103"/>
      <c r="V210" s="208"/>
      <c r="W210" s="212"/>
      <c r="X210" s="219"/>
      <c r="Y210" s="100"/>
      <c r="Z210" s="91"/>
      <c r="AA210" s="109"/>
      <c r="AB210" s="100"/>
      <c r="AC210" s="91"/>
      <c r="AD210" s="91"/>
      <c r="AE210" s="91"/>
      <c r="AF210" s="91"/>
      <c r="AG210" s="91"/>
      <c r="AH210" s="109"/>
      <c r="AI210" s="103"/>
      <c r="AJ210" s="106"/>
      <c r="AK210" s="112"/>
    </row>
    <row r="211" spans="1:37" s="26" customFormat="1" x14ac:dyDescent="0.25">
      <c r="A211" s="14"/>
      <c r="B211" s="16">
        <v>204</v>
      </c>
      <c r="C211" s="21" t="s">
        <v>200</v>
      </c>
      <c r="D211" s="21" t="s">
        <v>168</v>
      </c>
      <c r="E211" s="24" t="s">
        <v>241</v>
      </c>
      <c r="F211" s="123" t="s">
        <v>17</v>
      </c>
      <c r="G211" s="146">
        <f t="shared" si="8"/>
        <v>1</v>
      </c>
      <c r="H211" s="127">
        <f t="shared" si="9"/>
        <v>237.60000000000002</v>
      </c>
      <c r="I211" s="104"/>
      <c r="J211" s="88"/>
      <c r="K211" s="88"/>
      <c r="L211" s="88"/>
      <c r="M211" s="88"/>
      <c r="N211" s="89"/>
      <c r="O211" s="92"/>
      <c r="P211" s="98"/>
      <c r="Q211" s="170"/>
      <c r="R211" s="191"/>
      <c r="S211" s="186"/>
      <c r="T211" s="187"/>
      <c r="U211" s="104"/>
      <c r="V211" s="209"/>
      <c r="W211" s="213"/>
      <c r="X211" s="220"/>
      <c r="Y211" s="101"/>
      <c r="Z211" s="93"/>
      <c r="AA211" s="110">
        <v>237.60000000000002</v>
      </c>
      <c r="AB211" s="101"/>
      <c r="AC211" s="93"/>
      <c r="AD211" s="93"/>
      <c r="AE211" s="93"/>
      <c r="AF211" s="93"/>
      <c r="AG211" s="93"/>
      <c r="AH211" s="110"/>
      <c r="AI211" s="104"/>
      <c r="AJ211" s="107"/>
      <c r="AK211" s="113"/>
    </row>
    <row r="212" spans="1:37" s="26" customFormat="1" x14ac:dyDescent="0.25">
      <c r="A212" s="7"/>
      <c r="B212" s="16">
        <v>205</v>
      </c>
      <c r="C212" s="21" t="s">
        <v>707</v>
      </c>
      <c r="D212" s="21" t="s">
        <v>30</v>
      </c>
      <c r="E212" s="31" t="s">
        <v>708</v>
      </c>
      <c r="F212" s="123" t="s">
        <v>709</v>
      </c>
      <c r="G212" s="146">
        <f t="shared" si="8"/>
        <v>1</v>
      </c>
      <c r="H212" s="127">
        <f t="shared" si="9"/>
        <v>224.24999999999997</v>
      </c>
      <c r="I212" s="104"/>
      <c r="J212" s="88"/>
      <c r="K212" s="88"/>
      <c r="L212" s="88"/>
      <c r="M212" s="88"/>
      <c r="N212" s="89"/>
      <c r="O212" s="92"/>
      <c r="P212" s="98"/>
      <c r="Q212" s="170"/>
      <c r="R212" s="191"/>
      <c r="S212" s="186"/>
      <c r="T212" s="187"/>
      <c r="U212" s="104"/>
      <c r="V212" s="209"/>
      <c r="W212" s="213"/>
      <c r="X212" s="220"/>
      <c r="Y212" s="101"/>
      <c r="Z212" s="93">
        <v>224.24999999999997</v>
      </c>
      <c r="AA212" s="110"/>
      <c r="AB212" s="101"/>
      <c r="AC212" s="93"/>
      <c r="AD212" s="93"/>
      <c r="AE212" s="93"/>
      <c r="AF212" s="93"/>
      <c r="AG212" s="93"/>
      <c r="AH212" s="110"/>
      <c r="AI212" s="104"/>
      <c r="AJ212" s="107"/>
      <c r="AK212" s="113"/>
    </row>
    <row r="213" spans="1:37" s="26" customFormat="1" x14ac:dyDescent="0.25">
      <c r="A213" s="7"/>
      <c r="B213" s="16">
        <v>206</v>
      </c>
      <c r="C213" s="21" t="s">
        <v>710</v>
      </c>
      <c r="D213" s="21" t="s">
        <v>30</v>
      </c>
      <c r="E213" s="31" t="s">
        <v>708</v>
      </c>
      <c r="F213" s="123" t="s">
        <v>709</v>
      </c>
      <c r="G213" s="146">
        <f t="shared" si="8"/>
        <v>1</v>
      </c>
      <c r="H213" s="127">
        <f t="shared" si="9"/>
        <v>224.24999999999997</v>
      </c>
      <c r="I213" s="104"/>
      <c r="J213" s="88"/>
      <c r="K213" s="88"/>
      <c r="L213" s="88"/>
      <c r="M213" s="88"/>
      <c r="N213" s="89"/>
      <c r="O213" s="92"/>
      <c r="P213" s="98"/>
      <c r="Q213" s="170"/>
      <c r="R213" s="191"/>
      <c r="S213" s="186"/>
      <c r="T213" s="187"/>
      <c r="U213" s="104"/>
      <c r="V213" s="209"/>
      <c r="W213" s="213"/>
      <c r="X213" s="220"/>
      <c r="Y213" s="101"/>
      <c r="Z213" s="93">
        <v>224.24999999999997</v>
      </c>
      <c r="AA213" s="110"/>
      <c r="AB213" s="101"/>
      <c r="AC213" s="93"/>
      <c r="AD213" s="93"/>
      <c r="AE213" s="93"/>
      <c r="AF213" s="93"/>
      <c r="AG213" s="93"/>
      <c r="AH213" s="110"/>
      <c r="AI213" s="104"/>
      <c r="AJ213" s="107"/>
      <c r="AK213" s="113"/>
    </row>
    <row r="214" spans="1:37" s="26" customFormat="1" x14ac:dyDescent="0.25">
      <c r="A214" s="7"/>
      <c r="B214" s="16">
        <v>207</v>
      </c>
      <c r="C214" s="21" t="s">
        <v>550</v>
      </c>
      <c r="D214" s="21" t="s">
        <v>32</v>
      </c>
      <c r="E214" s="31" t="s">
        <v>749</v>
      </c>
      <c r="F214" s="123" t="s">
        <v>5</v>
      </c>
      <c r="G214" s="146">
        <f t="shared" si="8"/>
        <v>1</v>
      </c>
      <c r="H214" s="127">
        <f t="shared" si="9"/>
        <v>217.35000000000002</v>
      </c>
      <c r="I214" s="104"/>
      <c r="J214" s="88"/>
      <c r="K214" s="88"/>
      <c r="L214" s="88"/>
      <c r="M214" s="88"/>
      <c r="N214" s="89"/>
      <c r="O214" s="92"/>
      <c r="P214" s="98"/>
      <c r="Q214" s="170"/>
      <c r="R214" s="194"/>
      <c r="S214" s="195"/>
      <c r="T214" s="196">
        <v>217.35000000000002</v>
      </c>
      <c r="U214" s="104"/>
      <c r="V214" s="209"/>
      <c r="W214" s="215"/>
      <c r="X214" s="220"/>
      <c r="Y214" s="101"/>
      <c r="Z214" s="93"/>
      <c r="AA214" s="110"/>
      <c r="AB214" s="101"/>
      <c r="AC214" s="93"/>
      <c r="AD214" s="93"/>
      <c r="AE214" s="93"/>
      <c r="AF214" s="93"/>
      <c r="AG214" s="93"/>
      <c r="AH214" s="110"/>
      <c r="AI214" s="104"/>
      <c r="AJ214" s="107"/>
      <c r="AK214" s="113"/>
    </row>
    <row r="215" spans="1:37" s="26" customFormat="1" x14ac:dyDescent="0.25">
      <c r="A215" s="14"/>
      <c r="B215" s="16">
        <v>208</v>
      </c>
      <c r="C215" s="21" t="s">
        <v>566</v>
      </c>
      <c r="D215" s="21" t="s">
        <v>567</v>
      </c>
      <c r="E215" s="24" t="s">
        <v>568</v>
      </c>
      <c r="F215" s="123" t="s">
        <v>4</v>
      </c>
      <c r="G215" s="146">
        <f t="shared" si="8"/>
        <v>1</v>
      </c>
      <c r="H215" s="127">
        <f t="shared" si="9"/>
        <v>217.35000000000002</v>
      </c>
      <c r="I215" s="104"/>
      <c r="J215" s="88"/>
      <c r="K215" s="88"/>
      <c r="L215" s="88"/>
      <c r="M215" s="88"/>
      <c r="N215" s="89"/>
      <c r="O215" s="92"/>
      <c r="P215" s="98"/>
      <c r="Q215" s="170"/>
      <c r="R215" s="191"/>
      <c r="S215" s="186"/>
      <c r="T215" s="187"/>
      <c r="U215" s="104"/>
      <c r="V215" s="209">
        <v>217.35000000000002</v>
      </c>
      <c r="W215" s="213"/>
      <c r="X215" s="220"/>
      <c r="Y215" s="101"/>
      <c r="Z215" s="93"/>
      <c r="AA215" s="110"/>
      <c r="AB215" s="101"/>
      <c r="AC215" s="93"/>
      <c r="AD215" s="93"/>
      <c r="AE215" s="93"/>
      <c r="AF215" s="93"/>
      <c r="AG215" s="93"/>
      <c r="AH215" s="110"/>
      <c r="AI215" s="104"/>
      <c r="AJ215" s="107"/>
      <c r="AK215" s="113"/>
    </row>
    <row r="216" spans="1:37" s="26" customFormat="1" x14ac:dyDescent="0.25">
      <c r="A216" s="14"/>
      <c r="B216" s="16">
        <v>209</v>
      </c>
      <c r="C216" s="116" t="s">
        <v>477</v>
      </c>
      <c r="D216" s="116" t="s">
        <v>34</v>
      </c>
      <c r="E216" s="130" t="s">
        <v>228</v>
      </c>
      <c r="F216" s="122" t="s">
        <v>17</v>
      </c>
      <c r="G216" s="146">
        <f t="shared" si="8"/>
        <v>1</v>
      </c>
      <c r="H216" s="127">
        <f t="shared" si="9"/>
        <v>211.75000000000003</v>
      </c>
      <c r="I216" s="104"/>
      <c r="J216" s="88"/>
      <c r="K216" s="88"/>
      <c r="L216" s="88"/>
      <c r="M216" s="88"/>
      <c r="N216" s="89"/>
      <c r="O216" s="90"/>
      <c r="P216" s="98"/>
      <c r="Q216" s="173"/>
      <c r="R216" s="190"/>
      <c r="S216" s="186"/>
      <c r="T216" s="187"/>
      <c r="U216" s="103"/>
      <c r="V216" s="208"/>
      <c r="W216" s="212"/>
      <c r="X216" s="219"/>
      <c r="Y216" s="100"/>
      <c r="Z216" s="91"/>
      <c r="AA216" s="109">
        <v>211.75000000000003</v>
      </c>
      <c r="AB216" s="100"/>
      <c r="AC216" s="91"/>
      <c r="AD216" s="91"/>
      <c r="AE216" s="91"/>
      <c r="AF216" s="91"/>
      <c r="AG216" s="91"/>
      <c r="AH216" s="109"/>
      <c r="AI216" s="103"/>
      <c r="AJ216" s="106"/>
      <c r="AK216" s="112"/>
    </row>
    <row r="217" spans="1:37" s="26" customFormat="1" x14ac:dyDescent="0.25">
      <c r="A217" s="134"/>
      <c r="B217" s="16">
        <v>210</v>
      </c>
      <c r="C217" s="21" t="s">
        <v>326</v>
      </c>
      <c r="D217" s="21" t="s">
        <v>72</v>
      </c>
      <c r="E217" s="24" t="s">
        <v>327</v>
      </c>
      <c r="F217" s="123" t="s">
        <v>27</v>
      </c>
      <c r="G217" s="146">
        <f t="shared" si="8"/>
        <v>1</v>
      </c>
      <c r="H217" s="127">
        <f t="shared" si="9"/>
        <v>204.75</v>
      </c>
      <c r="I217" s="104"/>
      <c r="J217" s="88"/>
      <c r="K217" s="88"/>
      <c r="L217" s="88"/>
      <c r="M217" s="88"/>
      <c r="N217" s="89"/>
      <c r="O217" s="92"/>
      <c r="P217" s="98">
        <v>204.75</v>
      </c>
      <c r="Q217" s="170"/>
      <c r="R217" s="191"/>
      <c r="S217" s="186"/>
      <c r="T217" s="187"/>
      <c r="U217" s="104"/>
      <c r="V217" s="209"/>
      <c r="W217" s="213"/>
      <c r="X217" s="220"/>
      <c r="Y217" s="101"/>
      <c r="Z217" s="93"/>
      <c r="AA217" s="110"/>
      <c r="AB217" s="101"/>
      <c r="AC217" s="93"/>
      <c r="AD217" s="93"/>
      <c r="AE217" s="93"/>
      <c r="AF217" s="93"/>
      <c r="AG217" s="93"/>
      <c r="AH217" s="110"/>
      <c r="AI217" s="104"/>
      <c r="AJ217" s="107"/>
      <c r="AK217" s="113"/>
    </row>
    <row r="218" spans="1:37" s="26" customFormat="1" x14ac:dyDescent="0.25">
      <c r="A218" s="14"/>
      <c r="B218" s="16">
        <v>211</v>
      </c>
      <c r="C218" s="21" t="s">
        <v>507</v>
      </c>
      <c r="D218" s="21" t="s">
        <v>204</v>
      </c>
      <c r="E218" s="31" t="s">
        <v>508</v>
      </c>
      <c r="F218" s="123" t="s">
        <v>509</v>
      </c>
      <c r="G218" s="146">
        <f t="shared" si="8"/>
        <v>1</v>
      </c>
      <c r="H218" s="127">
        <f t="shared" si="9"/>
        <v>189.39375000000001</v>
      </c>
      <c r="I218" s="104"/>
      <c r="J218" s="88"/>
      <c r="K218" s="88"/>
      <c r="L218" s="88"/>
      <c r="M218" s="88"/>
      <c r="N218" s="89"/>
      <c r="O218" s="92"/>
      <c r="P218" s="98"/>
      <c r="Q218" s="170"/>
      <c r="R218" s="191"/>
      <c r="S218" s="186">
        <v>189.39375000000001</v>
      </c>
      <c r="T218" s="187"/>
      <c r="U218" s="104"/>
      <c r="V218" s="209"/>
      <c r="W218" s="213"/>
      <c r="X218" s="220"/>
      <c r="Y218" s="101"/>
      <c r="Z218" s="93"/>
      <c r="AA218" s="110"/>
      <c r="AB218" s="101"/>
      <c r="AC218" s="93"/>
      <c r="AD218" s="93"/>
      <c r="AE218" s="93"/>
      <c r="AF218" s="93"/>
      <c r="AG218" s="93"/>
      <c r="AH218" s="110"/>
      <c r="AI218" s="104"/>
      <c r="AJ218" s="107"/>
      <c r="AK218" s="113"/>
    </row>
    <row r="219" spans="1:37" s="26" customFormat="1" x14ac:dyDescent="0.25">
      <c r="A219" s="14"/>
      <c r="B219" s="16">
        <v>212</v>
      </c>
      <c r="C219" s="21" t="s">
        <v>479</v>
      </c>
      <c r="D219" s="21" t="s">
        <v>480</v>
      </c>
      <c r="E219" s="24" t="s">
        <v>241</v>
      </c>
      <c r="F219" s="123" t="s">
        <v>17</v>
      </c>
      <c r="G219" s="146">
        <f t="shared" si="8"/>
        <v>1</v>
      </c>
      <c r="H219" s="127">
        <f t="shared" si="9"/>
        <v>187.00000000000003</v>
      </c>
      <c r="I219" s="104"/>
      <c r="J219" s="88"/>
      <c r="K219" s="88"/>
      <c r="L219" s="88"/>
      <c r="M219" s="88"/>
      <c r="N219" s="89"/>
      <c r="O219" s="92"/>
      <c r="P219" s="98"/>
      <c r="Q219" s="170"/>
      <c r="R219" s="191"/>
      <c r="S219" s="186"/>
      <c r="T219" s="187"/>
      <c r="U219" s="104"/>
      <c r="V219" s="209"/>
      <c r="W219" s="213"/>
      <c r="X219" s="220"/>
      <c r="Y219" s="101"/>
      <c r="Z219" s="93"/>
      <c r="AA219" s="110">
        <v>187.00000000000003</v>
      </c>
      <c r="AB219" s="101"/>
      <c r="AC219" s="93"/>
      <c r="AD219" s="93"/>
      <c r="AE219" s="93"/>
      <c r="AF219" s="93"/>
      <c r="AG219" s="93"/>
      <c r="AH219" s="110"/>
      <c r="AI219" s="104"/>
      <c r="AJ219" s="107"/>
      <c r="AK219" s="113"/>
    </row>
    <row r="220" spans="1:37" s="26" customFormat="1" x14ac:dyDescent="0.25">
      <c r="A220" s="14"/>
      <c r="B220" s="16">
        <v>213</v>
      </c>
      <c r="C220" s="21" t="s">
        <v>328</v>
      </c>
      <c r="D220" s="21" t="s">
        <v>329</v>
      </c>
      <c r="E220" s="24" t="s">
        <v>327</v>
      </c>
      <c r="F220" s="123" t="s">
        <v>27</v>
      </c>
      <c r="G220" s="146">
        <f t="shared" si="8"/>
        <v>1</v>
      </c>
      <c r="H220" s="127">
        <f t="shared" si="9"/>
        <v>184.27500000000001</v>
      </c>
      <c r="I220" s="104"/>
      <c r="J220" s="88"/>
      <c r="K220" s="88"/>
      <c r="L220" s="88"/>
      <c r="M220" s="88"/>
      <c r="N220" s="89"/>
      <c r="O220" s="92"/>
      <c r="P220" s="98">
        <v>184.27500000000001</v>
      </c>
      <c r="Q220" s="170"/>
      <c r="R220" s="191"/>
      <c r="S220" s="186"/>
      <c r="T220" s="187"/>
      <c r="U220" s="104"/>
      <c r="V220" s="209"/>
      <c r="W220" s="213"/>
      <c r="X220" s="220"/>
      <c r="Y220" s="101"/>
      <c r="Z220" s="93"/>
      <c r="AA220" s="110"/>
      <c r="AB220" s="101"/>
      <c r="AC220" s="93"/>
      <c r="AD220" s="93"/>
      <c r="AE220" s="93"/>
      <c r="AF220" s="93"/>
      <c r="AG220" s="93"/>
      <c r="AH220" s="110"/>
      <c r="AI220" s="104"/>
      <c r="AJ220" s="107"/>
      <c r="AK220" s="113"/>
    </row>
    <row r="221" spans="1:37" s="26" customFormat="1" x14ac:dyDescent="0.25">
      <c r="A221" s="14"/>
      <c r="B221" s="16">
        <v>214</v>
      </c>
      <c r="C221" s="120" t="s">
        <v>595</v>
      </c>
      <c r="D221" s="120" t="s">
        <v>152</v>
      </c>
      <c r="E221" s="24" t="s">
        <v>254</v>
      </c>
      <c r="F221" s="123" t="s">
        <v>26</v>
      </c>
      <c r="G221" s="146">
        <f t="shared" si="8"/>
        <v>1</v>
      </c>
      <c r="H221" s="127">
        <f t="shared" si="9"/>
        <v>173.25</v>
      </c>
      <c r="I221" s="104"/>
      <c r="J221" s="88"/>
      <c r="K221" s="88"/>
      <c r="L221" s="88"/>
      <c r="M221" s="88"/>
      <c r="N221" s="89"/>
      <c r="O221" s="95"/>
      <c r="P221" s="99"/>
      <c r="Q221" s="172"/>
      <c r="R221" s="193"/>
      <c r="S221" s="186"/>
      <c r="T221" s="187"/>
      <c r="U221" s="105"/>
      <c r="V221" s="210">
        <v>173.25</v>
      </c>
      <c r="W221" s="214"/>
      <c r="X221" s="221"/>
      <c r="Y221" s="102"/>
      <c r="Z221" s="96"/>
      <c r="AA221" s="111"/>
      <c r="AB221" s="102"/>
      <c r="AC221" s="96"/>
      <c r="AD221" s="96"/>
      <c r="AE221" s="96"/>
      <c r="AF221" s="96"/>
      <c r="AG221" s="96"/>
      <c r="AH221" s="111"/>
      <c r="AI221" s="105"/>
      <c r="AJ221" s="108"/>
      <c r="AK221" s="114"/>
    </row>
    <row r="222" spans="1:37" s="26" customFormat="1" x14ac:dyDescent="0.25">
      <c r="A222" s="14"/>
      <c r="B222" s="16">
        <v>215</v>
      </c>
      <c r="C222" s="116" t="s">
        <v>366</v>
      </c>
      <c r="D222" s="116" t="s">
        <v>367</v>
      </c>
      <c r="E222" s="24" t="s">
        <v>254</v>
      </c>
      <c r="F222" s="123" t="s">
        <v>26</v>
      </c>
      <c r="G222" s="146">
        <f t="shared" si="8"/>
        <v>1</v>
      </c>
      <c r="H222" s="127">
        <f t="shared" si="9"/>
        <v>170.88750000000002</v>
      </c>
      <c r="I222" s="104"/>
      <c r="J222" s="88"/>
      <c r="K222" s="88"/>
      <c r="L222" s="88"/>
      <c r="M222" s="88"/>
      <c r="N222" s="89"/>
      <c r="O222" s="90"/>
      <c r="P222" s="97"/>
      <c r="Q222" s="169"/>
      <c r="R222" s="190"/>
      <c r="S222" s="186"/>
      <c r="T222" s="187"/>
      <c r="U222" s="103">
        <v>170.88750000000002</v>
      </c>
      <c r="V222" s="208"/>
      <c r="W222" s="213"/>
      <c r="X222" s="219"/>
      <c r="Y222" s="100"/>
      <c r="Z222" s="91"/>
      <c r="AA222" s="109"/>
      <c r="AB222" s="100"/>
      <c r="AC222" s="133"/>
      <c r="AD222" s="133"/>
      <c r="AE222" s="91"/>
      <c r="AF222" s="91"/>
      <c r="AG222" s="91"/>
      <c r="AH222" s="109"/>
      <c r="AI222" s="103"/>
      <c r="AJ222" s="106"/>
      <c r="AK222" s="112"/>
    </row>
    <row r="223" spans="1:37" s="26" customFormat="1" x14ac:dyDescent="0.25">
      <c r="A223" s="7"/>
      <c r="B223" s="16">
        <v>216</v>
      </c>
      <c r="C223" s="21" t="s">
        <v>712</v>
      </c>
      <c r="D223" s="21" t="s">
        <v>116</v>
      </c>
      <c r="E223" s="31" t="s">
        <v>228</v>
      </c>
      <c r="F223" s="123" t="s">
        <v>17</v>
      </c>
      <c r="G223" s="146">
        <f t="shared" si="8"/>
        <v>1</v>
      </c>
      <c r="H223" s="127">
        <f t="shared" si="9"/>
        <v>159.5625</v>
      </c>
      <c r="I223" s="104"/>
      <c r="J223" s="88"/>
      <c r="K223" s="88"/>
      <c r="L223" s="88"/>
      <c r="M223" s="88"/>
      <c r="N223" s="142"/>
      <c r="O223" s="92"/>
      <c r="P223" s="98"/>
      <c r="Q223" s="170"/>
      <c r="R223" s="191"/>
      <c r="S223" s="186"/>
      <c r="T223" s="187"/>
      <c r="U223" s="104"/>
      <c r="V223" s="209"/>
      <c r="W223" s="213"/>
      <c r="X223" s="220"/>
      <c r="Y223" s="101"/>
      <c r="Z223" s="93">
        <v>159.5625</v>
      </c>
      <c r="AA223" s="110"/>
      <c r="AB223" s="101"/>
      <c r="AC223" s="93"/>
      <c r="AD223" s="93"/>
      <c r="AE223" s="93"/>
      <c r="AF223" s="93"/>
      <c r="AG223" s="93"/>
      <c r="AH223" s="110"/>
      <c r="AI223" s="104"/>
      <c r="AJ223" s="107"/>
      <c r="AK223" s="113"/>
    </row>
    <row r="224" spans="1:37" s="26" customFormat="1" x14ac:dyDescent="0.25">
      <c r="A224" s="7"/>
      <c r="B224" s="16">
        <v>217</v>
      </c>
      <c r="C224" s="21" t="s">
        <v>711</v>
      </c>
      <c r="D224" s="21" t="s">
        <v>78</v>
      </c>
      <c r="E224" s="31" t="s">
        <v>228</v>
      </c>
      <c r="F224" s="123" t="s">
        <v>17</v>
      </c>
      <c r="G224" s="146">
        <f t="shared" si="8"/>
        <v>1</v>
      </c>
      <c r="H224" s="127">
        <f t="shared" si="9"/>
        <v>159.5625</v>
      </c>
      <c r="I224" s="104"/>
      <c r="J224" s="88"/>
      <c r="K224" s="88"/>
      <c r="L224" s="88"/>
      <c r="M224" s="88"/>
      <c r="N224" s="89"/>
      <c r="O224" s="92"/>
      <c r="P224" s="98"/>
      <c r="Q224" s="170"/>
      <c r="R224" s="191"/>
      <c r="S224" s="186"/>
      <c r="T224" s="187"/>
      <c r="U224" s="104"/>
      <c r="V224" s="209"/>
      <c r="W224" s="213"/>
      <c r="X224" s="220"/>
      <c r="Y224" s="101"/>
      <c r="Z224" s="93">
        <v>159.5625</v>
      </c>
      <c r="AA224" s="110"/>
      <c r="AB224" s="101"/>
      <c r="AC224" s="93"/>
      <c r="AD224" s="93"/>
      <c r="AE224" s="93"/>
      <c r="AF224" s="93"/>
      <c r="AG224" s="93"/>
      <c r="AH224" s="110"/>
      <c r="AI224" s="104"/>
      <c r="AJ224" s="107"/>
      <c r="AK224" s="113"/>
    </row>
    <row r="225" spans="1:37" s="26" customFormat="1" x14ac:dyDescent="0.25">
      <c r="A225" s="14"/>
      <c r="B225" s="16">
        <v>218</v>
      </c>
      <c r="C225" s="24" t="s">
        <v>127</v>
      </c>
      <c r="D225" s="24" t="s">
        <v>69</v>
      </c>
      <c r="E225" s="31" t="s">
        <v>260</v>
      </c>
      <c r="F225" s="123" t="s">
        <v>4</v>
      </c>
      <c r="G225" s="146">
        <f t="shared" si="8"/>
        <v>1</v>
      </c>
      <c r="H225" s="127">
        <f t="shared" si="9"/>
        <v>152.38125000000002</v>
      </c>
      <c r="I225" s="104"/>
      <c r="J225" s="88"/>
      <c r="K225" s="88"/>
      <c r="L225" s="88"/>
      <c r="M225" s="88"/>
      <c r="N225" s="89"/>
      <c r="O225" s="92"/>
      <c r="P225" s="98"/>
      <c r="Q225" s="170"/>
      <c r="R225" s="191"/>
      <c r="S225" s="186"/>
      <c r="T225" s="187"/>
      <c r="U225" s="104"/>
      <c r="V225" s="209">
        <v>152.38125000000002</v>
      </c>
      <c r="W225" s="213"/>
      <c r="X225" s="220"/>
      <c r="Y225" s="101"/>
      <c r="Z225" s="93"/>
      <c r="AA225" s="110"/>
      <c r="AB225" s="101"/>
      <c r="AC225" s="93"/>
      <c r="AD225" s="93"/>
      <c r="AE225" s="93"/>
      <c r="AF225" s="93"/>
      <c r="AG225" s="93"/>
      <c r="AH225" s="110"/>
      <c r="AI225" s="104"/>
      <c r="AJ225" s="107"/>
      <c r="AK225" s="113"/>
    </row>
    <row r="226" spans="1:37" s="26" customFormat="1" x14ac:dyDescent="0.25">
      <c r="A226" s="14"/>
      <c r="B226" s="16">
        <v>219</v>
      </c>
      <c r="C226" s="21" t="s">
        <v>153</v>
      </c>
      <c r="D226" s="21" t="s">
        <v>34</v>
      </c>
      <c r="E226" s="24" t="s">
        <v>411</v>
      </c>
      <c r="F226" s="123" t="s">
        <v>21</v>
      </c>
      <c r="G226" s="146">
        <f t="shared" si="8"/>
        <v>1</v>
      </c>
      <c r="H226" s="127">
        <f t="shared" si="9"/>
        <v>135</v>
      </c>
      <c r="I226" s="104"/>
      <c r="J226" s="88"/>
      <c r="K226" s="88"/>
      <c r="L226" s="88"/>
      <c r="M226" s="88"/>
      <c r="N226" s="89"/>
      <c r="O226" s="92"/>
      <c r="P226" s="98"/>
      <c r="Q226" s="170"/>
      <c r="R226" s="191"/>
      <c r="S226" s="186"/>
      <c r="T226" s="187"/>
      <c r="U226" s="104"/>
      <c r="V226" s="210"/>
      <c r="W226" s="213"/>
      <c r="X226" s="220">
        <v>135</v>
      </c>
      <c r="Y226" s="101"/>
      <c r="Z226" s="93"/>
      <c r="AA226" s="110"/>
      <c r="AB226" s="101"/>
      <c r="AC226" s="93"/>
      <c r="AD226" s="93"/>
      <c r="AE226" s="93"/>
      <c r="AF226" s="93"/>
      <c r="AG226" s="93"/>
      <c r="AH226" s="110"/>
      <c r="AI226" s="104"/>
      <c r="AJ226" s="107"/>
      <c r="AK226" s="113"/>
    </row>
    <row r="227" spans="1:37" s="26" customFormat="1" x14ac:dyDescent="0.25">
      <c r="A227" s="14"/>
      <c r="B227" s="16">
        <v>220</v>
      </c>
      <c r="C227" s="116" t="s">
        <v>331</v>
      </c>
      <c r="D227" s="116" t="s">
        <v>309</v>
      </c>
      <c r="E227" s="24" t="s">
        <v>750</v>
      </c>
      <c r="F227" s="123" t="s">
        <v>5</v>
      </c>
      <c r="G227" s="146">
        <f t="shared" si="8"/>
        <v>1</v>
      </c>
      <c r="H227" s="127">
        <f t="shared" si="9"/>
        <v>132.30000000000001</v>
      </c>
      <c r="I227" s="104"/>
      <c r="J227" s="88"/>
      <c r="K227" s="88"/>
      <c r="L227" s="88"/>
      <c r="M227" s="88"/>
      <c r="N227" s="89"/>
      <c r="O227" s="90"/>
      <c r="P227" s="97"/>
      <c r="Q227" s="169"/>
      <c r="R227" s="190"/>
      <c r="S227" s="186"/>
      <c r="T227" s="187">
        <v>132.30000000000001</v>
      </c>
      <c r="U227" s="103"/>
      <c r="V227" s="208"/>
      <c r="W227" s="212"/>
      <c r="X227" s="219"/>
      <c r="Y227" s="100"/>
      <c r="Z227" s="93"/>
      <c r="AA227" s="109"/>
      <c r="AB227" s="100"/>
      <c r="AC227" s="91"/>
      <c r="AD227" s="91"/>
      <c r="AE227" s="91"/>
      <c r="AF227" s="91"/>
      <c r="AG227" s="91"/>
      <c r="AH227" s="109"/>
      <c r="AI227" s="103"/>
      <c r="AJ227" s="106"/>
      <c r="AK227" s="112"/>
    </row>
    <row r="228" spans="1:37" s="26" customFormat="1" x14ac:dyDescent="0.25">
      <c r="A228" s="7"/>
      <c r="B228" s="16">
        <v>221</v>
      </c>
      <c r="C228" s="21" t="s">
        <v>713</v>
      </c>
      <c r="D228" s="21" t="s">
        <v>168</v>
      </c>
      <c r="E228" s="31" t="s">
        <v>228</v>
      </c>
      <c r="F228" s="123" t="s">
        <v>17</v>
      </c>
      <c r="G228" s="146">
        <f t="shared" si="8"/>
        <v>1</v>
      </c>
      <c r="H228" s="127">
        <f t="shared" si="9"/>
        <v>129.37499999999997</v>
      </c>
      <c r="I228" s="104"/>
      <c r="J228" s="88"/>
      <c r="K228" s="88"/>
      <c r="L228" s="88"/>
      <c r="M228" s="88"/>
      <c r="N228" s="89"/>
      <c r="O228" s="92"/>
      <c r="P228" s="98"/>
      <c r="Q228" s="170"/>
      <c r="R228" s="191"/>
      <c r="S228" s="186"/>
      <c r="T228" s="187"/>
      <c r="U228" s="104"/>
      <c r="V228" s="209"/>
      <c r="W228" s="213"/>
      <c r="X228" s="220"/>
      <c r="Y228" s="101"/>
      <c r="Z228" s="93">
        <v>129.37499999999997</v>
      </c>
      <c r="AA228" s="110"/>
      <c r="AB228" s="143"/>
      <c r="AC228" s="94"/>
      <c r="AD228" s="94"/>
      <c r="AE228" s="93"/>
      <c r="AF228" s="93"/>
      <c r="AG228" s="93"/>
      <c r="AH228" s="110"/>
      <c r="AI228" s="104"/>
      <c r="AJ228" s="107"/>
      <c r="AK228" s="113"/>
    </row>
    <row r="229" spans="1:37" s="26" customFormat="1" x14ac:dyDescent="0.25">
      <c r="A229" s="14"/>
      <c r="B229" s="16">
        <v>222</v>
      </c>
      <c r="C229" s="21" t="s">
        <v>412</v>
      </c>
      <c r="D229" s="21" t="s">
        <v>108</v>
      </c>
      <c r="E229" s="31" t="s">
        <v>413</v>
      </c>
      <c r="F229" s="123" t="s">
        <v>231</v>
      </c>
      <c r="G229" s="146">
        <f t="shared" si="8"/>
        <v>1</v>
      </c>
      <c r="H229" s="127">
        <f t="shared" si="9"/>
        <v>120.75</v>
      </c>
      <c r="I229" s="104"/>
      <c r="J229" s="88"/>
      <c r="K229" s="88"/>
      <c r="L229" s="88"/>
      <c r="M229" s="88"/>
      <c r="N229" s="89"/>
      <c r="O229" s="92"/>
      <c r="P229" s="98"/>
      <c r="Q229" s="170"/>
      <c r="R229" s="191"/>
      <c r="S229" s="186"/>
      <c r="T229" s="187"/>
      <c r="U229" s="104"/>
      <c r="V229" s="209"/>
      <c r="W229" s="213"/>
      <c r="X229" s="220">
        <v>120.75</v>
      </c>
      <c r="Y229" s="101"/>
      <c r="Z229" s="93"/>
      <c r="AA229" s="110"/>
      <c r="AB229" s="101"/>
      <c r="AC229" s="93"/>
      <c r="AD229" s="93"/>
      <c r="AE229" s="93"/>
      <c r="AF229" s="93"/>
      <c r="AG229" s="93"/>
      <c r="AH229" s="110"/>
      <c r="AI229" s="104"/>
      <c r="AJ229" s="107"/>
      <c r="AK229" s="113"/>
    </row>
    <row r="230" spans="1:37" s="26" customFormat="1" x14ac:dyDescent="0.25">
      <c r="A230" s="14"/>
      <c r="B230" s="16">
        <v>223</v>
      </c>
      <c r="C230" s="21" t="s">
        <v>685</v>
      </c>
      <c r="D230" s="21" t="s">
        <v>204</v>
      </c>
      <c r="E230" s="31" t="s">
        <v>538</v>
      </c>
      <c r="F230" s="123" t="s">
        <v>20</v>
      </c>
      <c r="G230" s="146">
        <f t="shared" si="8"/>
        <v>1</v>
      </c>
      <c r="H230" s="127">
        <f t="shared" si="9"/>
        <v>118.51875000000001</v>
      </c>
      <c r="I230" s="104"/>
      <c r="J230" s="88"/>
      <c r="K230" s="88"/>
      <c r="L230" s="88"/>
      <c r="M230" s="88"/>
      <c r="N230" s="89"/>
      <c r="O230" s="92"/>
      <c r="P230" s="98"/>
      <c r="Q230" s="170"/>
      <c r="R230" s="191">
        <v>118.51875000000001</v>
      </c>
      <c r="S230" s="186"/>
      <c r="T230" s="187"/>
      <c r="U230" s="104"/>
      <c r="V230" s="209"/>
      <c r="W230" s="213"/>
      <c r="X230" s="220"/>
      <c r="Y230" s="101"/>
      <c r="Z230" s="93"/>
      <c r="AA230" s="110"/>
      <c r="AB230" s="101"/>
      <c r="AC230" s="93"/>
      <c r="AD230" s="93"/>
      <c r="AE230" s="93"/>
      <c r="AF230" s="93"/>
      <c r="AG230" s="93"/>
      <c r="AH230" s="110"/>
      <c r="AI230" s="104"/>
      <c r="AJ230" s="107"/>
      <c r="AK230" s="113"/>
    </row>
    <row r="231" spans="1:37" s="26" customFormat="1" x14ac:dyDescent="0.25">
      <c r="A231" s="134"/>
      <c r="B231" s="16">
        <v>224</v>
      </c>
      <c r="C231" s="120" t="s">
        <v>306</v>
      </c>
      <c r="D231" s="120" t="s">
        <v>80</v>
      </c>
      <c r="E231" s="121" t="s">
        <v>307</v>
      </c>
      <c r="F231" s="124" t="s">
        <v>8</v>
      </c>
      <c r="G231" s="146">
        <f t="shared" si="8"/>
        <v>1</v>
      </c>
      <c r="H231" s="127">
        <f t="shared" si="9"/>
        <v>116.02500000000001</v>
      </c>
      <c r="I231" s="104"/>
      <c r="J231" s="88"/>
      <c r="K231" s="88">
        <v>116.02500000000001</v>
      </c>
      <c r="L231" s="88"/>
      <c r="M231" s="88"/>
      <c r="N231" s="89"/>
      <c r="O231" s="95"/>
      <c r="P231" s="99"/>
      <c r="Q231" s="172"/>
      <c r="R231" s="193"/>
      <c r="S231" s="186"/>
      <c r="T231" s="187"/>
      <c r="U231" s="105"/>
      <c r="V231" s="210"/>
      <c r="W231" s="214"/>
      <c r="X231" s="221"/>
      <c r="Y231" s="102"/>
      <c r="Z231" s="91"/>
      <c r="AA231" s="111"/>
      <c r="AB231" s="102"/>
      <c r="AC231" s="96"/>
      <c r="AD231" s="96"/>
      <c r="AE231" s="96"/>
      <c r="AF231" s="96"/>
      <c r="AG231" s="96"/>
      <c r="AH231" s="111"/>
      <c r="AI231" s="105"/>
      <c r="AJ231" s="108"/>
      <c r="AK231" s="114"/>
    </row>
    <row r="232" spans="1:37" s="26" customFormat="1" x14ac:dyDescent="0.25">
      <c r="A232" s="134"/>
      <c r="B232" s="16">
        <v>225</v>
      </c>
      <c r="C232" s="21" t="s">
        <v>330</v>
      </c>
      <c r="D232" s="21" t="s">
        <v>122</v>
      </c>
      <c r="E232" s="31" t="s">
        <v>327</v>
      </c>
      <c r="F232" s="123" t="s">
        <v>27</v>
      </c>
      <c r="G232" s="146">
        <f t="shared" si="8"/>
        <v>1</v>
      </c>
      <c r="H232" s="127">
        <f t="shared" si="9"/>
        <v>110.25</v>
      </c>
      <c r="I232" s="104"/>
      <c r="J232" s="88"/>
      <c r="K232" s="88"/>
      <c r="L232" s="88"/>
      <c r="M232" s="88"/>
      <c r="N232" s="89"/>
      <c r="O232" s="92"/>
      <c r="P232" s="98">
        <v>110.25</v>
      </c>
      <c r="Q232" s="170"/>
      <c r="R232" s="191"/>
      <c r="S232" s="186"/>
      <c r="T232" s="187"/>
      <c r="U232" s="104"/>
      <c r="V232" s="209"/>
      <c r="W232" s="213"/>
      <c r="X232" s="220"/>
      <c r="Y232" s="101"/>
      <c r="Z232" s="93"/>
      <c r="AA232" s="110"/>
      <c r="AB232" s="101"/>
      <c r="AC232" s="93"/>
      <c r="AD232" s="93"/>
      <c r="AE232" s="93"/>
      <c r="AF232" s="93"/>
      <c r="AG232" s="93"/>
      <c r="AH232" s="110"/>
      <c r="AI232" s="104"/>
      <c r="AJ232" s="107"/>
      <c r="AK232" s="113"/>
    </row>
    <row r="233" spans="1:37" s="26" customFormat="1" x14ac:dyDescent="0.25">
      <c r="A233" s="14"/>
      <c r="B233" s="16">
        <v>226</v>
      </c>
      <c r="C233" s="21" t="s">
        <v>414</v>
      </c>
      <c r="D233" s="21" t="s">
        <v>34</v>
      </c>
      <c r="E233" s="24" t="s">
        <v>415</v>
      </c>
      <c r="F233" s="123" t="s">
        <v>231</v>
      </c>
      <c r="G233" s="146">
        <f t="shared" si="8"/>
        <v>1</v>
      </c>
      <c r="H233" s="127">
        <f t="shared" si="9"/>
        <v>107.25</v>
      </c>
      <c r="I233" s="104"/>
      <c r="J233" s="88"/>
      <c r="K233" s="88"/>
      <c r="L233" s="88"/>
      <c r="M233" s="88"/>
      <c r="N233" s="89"/>
      <c r="O233" s="92"/>
      <c r="P233" s="98"/>
      <c r="Q233" s="170"/>
      <c r="R233" s="191"/>
      <c r="S233" s="186"/>
      <c r="T233" s="187"/>
      <c r="U233" s="104"/>
      <c r="V233" s="209"/>
      <c r="W233" s="213"/>
      <c r="X233" s="220">
        <v>107.25</v>
      </c>
      <c r="Y233" s="101"/>
      <c r="Z233" s="93"/>
      <c r="AA233" s="110"/>
      <c r="AB233" s="101"/>
      <c r="AC233" s="93"/>
      <c r="AD233" s="93"/>
      <c r="AE233" s="93"/>
      <c r="AF233" s="93"/>
      <c r="AG233" s="93"/>
      <c r="AH233" s="110"/>
      <c r="AI233" s="104"/>
      <c r="AJ233" s="107"/>
      <c r="AK233" s="113"/>
    </row>
    <row r="234" spans="1:37" s="26" customFormat="1" x14ac:dyDescent="0.25">
      <c r="A234" s="14"/>
      <c r="B234" s="16">
        <v>227</v>
      </c>
      <c r="C234" s="21" t="s">
        <v>369</v>
      </c>
      <c r="D234" s="21" t="s">
        <v>152</v>
      </c>
      <c r="E234" s="31" t="s">
        <v>538</v>
      </c>
      <c r="F234" s="123" t="s">
        <v>20</v>
      </c>
      <c r="G234" s="146">
        <f t="shared" si="8"/>
        <v>1</v>
      </c>
      <c r="H234" s="127">
        <f t="shared" si="9"/>
        <v>106.3125</v>
      </c>
      <c r="I234" s="104"/>
      <c r="J234" s="88"/>
      <c r="K234" s="88"/>
      <c r="L234" s="88"/>
      <c r="M234" s="88"/>
      <c r="N234" s="89"/>
      <c r="O234" s="92"/>
      <c r="P234" s="98"/>
      <c r="Q234" s="170"/>
      <c r="R234" s="191"/>
      <c r="S234" s="186"/>
      <c r="T234" s="187"/>
      <c r="U234" s="104">
        <v>106.3125</v>
      </c>
      <c r="V234" s="209"/>
      <c r="W234" s="213"/>
      <c r="X234" s="220"/>
      <c r="Y234" s="101"/>
      <c r="Z234" s="93"/>
      <c r="AA234" s="110"/>
      <c r="AB234" s="101"/>
      <c r="AC234" s="93"/>
      <c r="AD234" s="93"/>
      <c r="AE234" s="93"/>
      <c r="AF234" s="93"/>
      <c r="AG234" s="93"/>
      <c r="AH234" s="110"/>
      <c r="AI234" s="104"/>
      <c r="AJ234" s="107"/>
      <c r="AK234" s="113"/>
    </row>
    <row r="235" spans="1:37" s="26" customFormat="1" x14ac:dyDescent="0.25">
      <c r="A235" s="7"/>
      <c r="B235" s="16">
        <v>228</v>
      </c>
      <c r="C235" s="21" t="s">
        <v>714</v>
      </c>
      <c r="D235" s="21" t="s">
        <v>165</v>
      </c>
      <c r="E235" s="31" t="s">
        <v>225</v>
      </c>
      <c r="F235" s="123" t="s">
        <v>715</v>
      </c>
      <c r="G235" s="146">
        <f t="shared" si="8"/>
        <v>1</v>
      </c>
      <c r="H235" s="127">
        <f t="shared" si="9"/>
        <v>100.625</v>
      </c>
      <c r="I235" s="104"/>
      <c r="J235" s="88"/>
      <c r="K235" s="88"/>
      <c r="L235" s="88"/>
      <c r="M235" s="88"/>
      <c r="N235" s="89"/>
      <c r="O235" s="92"/>
      <c r="P235" s="98"/>
      <c r="Q235" s="170"/>
      <c r="R235" s="191"/>
      <c r="S235" s="186"/>
      <c r="T235" s="187"/>
      <c r="U235" s="104"/>
      <c r="V235" s="209"/>
      <c r="W235" s="213"/>
      <c r="X235" s="220"/>
      <c r="Y235" s="101"/>
      <c r="Z235" s="93">
        <v>100.625</v>
      </c>
      <c r="AA235" s="110"/>
      <c r="AB235" s="101"/>
      <c r="AC235" s="93"/>
      <c r="AD235" s="93"/>
      <c r="AE235" s="93"/>
      <c r="AF235" s="93"/>
      <c r="AG235" s="93"/>
      <c r="AH235" s="110"/>
      <c r="AI235" s="104"/>
      <c r="AJ235" s="107"/>
      <c r="AK235" s="113"/>
    </row>
    <row r="236" spans="1:37" s="26" customFormat="1" x14ac:dyDescent="0.25">
      <c r="A236" s="7"/>
      <c r="B236" s="16">
        <v>229</v>
      </c>
      <c r="C236" s="120" t="s">
        <v>714</v>
      </c>
      <c r="D236" s="120" t="s">
        <v>169</v>
      </c>
      <c r="E236" s="131" t="s">
        <v>225</v>
      </c>
      <c r="F236" s="124" t="s">
        <v>715</v>
      </c>
      <c r="G236" s="146">
        <f t="shared" si="8"/>
        <v>1</v>
      </c>
      <c r="H236" s="127">
        <f t="shared" si="9"/>
        <v>100.625</v>
      </c>
      <c r="I236" s="104"/>
      <c r="J236" s="88"/>
      <c r="K236" s="88"/>
      <c r="L236" s="88"/>
      <c r="M236" s="88"/>
      <c r="N236" s="89"/>
      <c r="O236" s="95"/>
      <c r="P236" s="99"/>
      <c r="Q236" s="172"/>
      <c r="R236" s="193"/>
      <c r="S236" s="186"/>
      <c r="T236" s="187"/>
      <c r="U236" s="105"/>
      <c r="V236" s="210"/>
      <c r="W236" s="214"/>
      <c r="X236" s="221"/>
      <c r="Y236" s="102"/>
      <c r="Z236" s="96">
        <v>100.625</v>
      </c>
      <c r="AA236" s="111"/>
      <c r="AB236" s="102"/>
      <c r="AC236" s="96"/>
      <c r="AD236" s="96"/>
      <c r="AE236" s="96"/>
      <c r="AF236" s="96"/>
      <c r="AG236" s="96"/>
      <c r="AH236" s="111"/>
      <c r="AI236" s="105"/>
      <c r="AJ236" s="108"/>
      <c r="AK236" s="114"/>
    </row>
    <row r="237" spans="1:37" s="26" customFormat="1" x14ac:dyDescent="0.25">
      <c r="A237" s="14"/>
      <c r="B237" s="16">
        <v>230</v>
      </c>
      <c r="C237" s="21" t="s">
        <v>485</v>
      </c>
      <c r="D237" s="21" t="s">
        <v>123</v>
      </c>
      <c r="E237" s="24" t="s">
        <v>244</v>
      </c>
      <c r="F237" s="123" t="s">
        <v>17</v>
      </c>
      <c r="G237" s="146">
        <f t="shared" si="8"/>
        <v>1</v>
      </c>
      <c r="H237" s="127">
        <f t="shared" si="9"/>
        <v>99.000000000000014</v>
      </c>
      <c r="I237" s="104"/>
      <c r="J237" s="88"/>
      <c r="K237" s="88"/>
      <c r="L237" s="88"/>
      <c r="M237" s="88"/>
      <c r="N237" s="89"/>
      <c r="O237" s="92"/>
      <c r="P237" s="98"/>
      <c r="Q237" s="170"/>
      <c r="R237" s="191"/>
      <c r="S237" s="186"/>
      <c r="T237" s="187"/>
      <c r="U237" s="104"/>
      <c r="V237" s="209"/>
      <c r="W237" s="213"/>
      <c r="X237" s="220"/>
      <c r="Y237" s="101"/>
      <c r="Z237" s="93"/>
      <c r="AA237" s="110">
        <v>99.000000000000014</v>
      </c>
      <c r="AB237" s="101"/>
      <c r="AC237" s="93"/>
      <c r="AD237" s="93"/>
      <c r="AE237" s="93"/>
      <c r="AF237" s="93"/>
      <c r="AG237" s="93"/>
      <c r="AH237" s="110"/>
      <c r="AI237" s="104"/>
      <c r="AJ237" s="107"/>
      <c r="AK237" s="113"/>
    </row>
    <row r="238" spans="1:37" s="26" customFormat="1" x14ac:dyDescent="0.25">
      <c r="A238" s="7"/>
      <c r="B238" s="16">
        <v>231</v>
      </c>
      <c r="C238" s="21" t="s">
        <v>717</v>
      </c>
      <c r="D238" s="21" t="s">
        <v>168</v>
      </c>
      <c r="E238" s="31" t="s">
        <v>225</v>
      </c>
      <c r="F238" s="123" t="s">
        <v>715</v>
      </c>
      <c r="G238" s="146">
        <f t="shared" si="8"/>
        <v>1</v>
      </c>
      <c r="H238" s="127">
        <f t="shared" si="9"/>
        <v>97.749999999999986</v>
      </c>
      <c r="I238" s="104"/>
      <c r="J238" s="88"/>
      <c r="K238" s="88"/>
      <c r="L238" s="88"/>
      <c r="M238" s="88"/>
      <c r="N238" s="89"/>
      <c r="O238" s="92"/>
      <c r="P238" s="98"/>
      <c r="Q238" s="170"/>
      <c r="R238" s="191"/>
      <c r="S238" s="186"/>
      <c r="T238" s="187"/>
      <c r="U238" s="104"/>
      <c r="V238" s="209"/>
      <c r="W238" s="213"/>
      <c r="X238" s="220"/>
      <c r="Y238" s="101"/>
      <c r="Z238" s="93">
        <v>97.749999999999986</v>
      </c>
      <c r="AA238" s="110"/>
      <c r="AB238" s="101"/>
      <c r="AC238" s="93"/>
      <c r="AD238" s="93"/>
      <c r="AE238" s="93"/>
      <c r="AF238" s="93"/>
      <c r="AG238" s="93"/>
      <c r="AH238" s="110"/>
      <c r="AI238" s="104"/>
      <c r="AJ238" s="107"/>
      <c r="AK238" s="113"/>
    </row>
    <row r="239" spans="1:37" s="26" customFormat="1" x14ac:dyDescent="0.25">
      <c r="A239" s="7"/>
      <c r="B239" s="16">
        <v>232</v>
      </c>
      <c r="C239" s="21" t="s">
        <v>716</v>
      </c>
      <c r="D239" s="21" t="s">
        <v>57</v>
      </c>
      <c r="E239" s="31" t="s">
        <v>225</v>
      </c>
      <c r="F239" s="123" t="s">
        <v>715</v>
      </c>
      <c r="G239" s="146">
        <f t="shared" si="8"/>
        <v>1</v>
      </c>
      <c r="H239" s="127">
        <f t="shared" si="9"/>
        <v>97.749999999999986</v>
      </c>
      <c r="I239" s="104"/>
      <c r="J239" s="88"/>
      <c r="K239" s="88"/>
      <c r="L239" s="88"/>
      <c r="M239" s="88"/>
      <c r="N239" s="89"/>
      <c r="O239" s="92"/>
      <c r="P239" s="98"/>
      <c r="Q239" s="170"/>
      <c r="R239" s="191"/>
      <c r="S239" s="186"/>
      <c r="T239" s="187"/>
      <c r="U239" s="104"/>
      <c r="V239" s="209"/>
      <c r="W239" s="213"/>
      <c r="X239" s="220"/>
      <c r="Y239" s="101"/>
      <c r="Z239" s="93">
        <v>97.749999999999986</v>
      </c>
      <c r="AA239" s="110"/>
      <c r="AB239" s="101"/>
      <c r="AC239" s="93"/>
      <c r="AD239" s="93"/>
      <c r="AE239" s="93"/>
      <c r="AF239" s="93"/>
      <c r="AG239" s="93"/>
      <c r="AH239" s="110"/>
      <c r="AI239" s="104"/>
      <c r="AJ239" s="107"/>
      <c r="AK239" s="113"/>
    </row>
    <row r="240" spans="1:37" s="26" customFormat="1" x14ac:dyDescent="0.25">
      <c r="A240" s="134"/>
      <c r="B240" s="16">
        <v>233</v>
      </c>
      <c r="C240" s="21" t="s">
        <v>619</v>
      </c>
      <c r="D240" s="21" t="s">
        <v>142</v>
      </c>
      <c r="E240" s="31" t="s">
        <v>139</v>
      </c>
      <c r="F240" s="123" t="s">
        <v>126</v>
      </c>
      <c r="G240" s="146">
        <f t="shared" si="8"/>
        <v>1</v>
      </c>
      <c r="H240" s="127">
        <f t="shared" si="9"/>
        <v>97.5</v>
      </c>
      <c r="I240" s="104"/>
      <c r="J240" s="88"/>
      <c r="K240" s="88"/>
      <c r="L240" s="88"/>
      <c r="M240" s="88"/>
      <c r="N240" s="89"/>
      <c r="O240" s="92"/>
      <c r="P240" s="98"/>
      <c r="Q240" s="170"/>
      <c r="R240" s="191"/>
      <c r="S240" s="186"/>
      <c r="T240" s="187"/>
      <c r="U240" s="104"/>
      <c r="V240" s="209"/>
      <c r="W240" s="213">
        <v>97.5</v>
      </c>
      <c r="X240" s="220"/>
      <c r="Y240" s="101"/>
      <c r="Z240" s="93"/>
      <c r="AA240" s="110"/>
      <c r="AB240" s="101"/>
      <c r="AC240" s="93"/>
      <c r="AD240" s="93"/>
      <c r="AE240" s="93"/>
      <c r="AF240" s="93"/>
      <c r="AG240" s="93"/>
      <c r="AH240" s="110"/>
      <c r="AI240" s="104"/>
      <c r="AJ240" s="107"/>
      <c r="AK240" s="113"/>
    </row>
    <row r="241" spans="1:37" s="26" customFormat="1" x14ac:dyDescent="0.25">
      <c r="A241" s="7"/>
      <c r="B241" s="16">
        <v>234</v>
      </c>
      <c r="C241" s="21" t="s">
        <v>718</v>
      </c>
      <c r="D241" s="21" t="s">
        <v>138</v>
      </c>
      <c r="E241" s="31" t="s">
        <v>228</v>
      </c>
      <c r="F241" s="123" t="s">
        <v>17</v>
      </c>
      <c r="G241" s="146">
        <f t="shared" si="8"/>
        <v>1</v>
      </c>
      <c r="H241" s="127">
        <f t="shared" si="9"/>
        <v>94.874999999999986</v>
      </c>
      <c r="I241" s="104"/>
      <c r="J241" s="88"/>
      <c r="K241" s="88"/>
      <c r="L241" s="88"/>
      <c r="M241" s="88"/>
      <c r="N241" s="89"/>
      <c r="O241" s="92"/>
      <c r="P241" s="98"/>
      <c r="Q241" s="170"/>
      <c r="R241" s="191"/>
      <c r="S241" s="186"/>
      <c r="T241" s="187"/>
      <c r="U241" s="104"/>
      <c r="V241" s="209"/>
      <c r="W241" s="213"/>
      <c r="X241" s="220"/>
      <c r="Y241" s="101"/>
      <c r="Z241" s="93">
        <v>94.874999999999986</v>
      </c>
      <c r="AA241" s="110"/>
      <c r="AB241" s="101"/>
      <c r="AC241" s="93"/>
      <c r="AD241" s="93"/>
      <c r="AE241" s="93"/>
      <c r="AF241" s="93"/>
      <c r="AG241" s="93"/>
      <c r="AH241" s="110"/>
      <c r="AI241" s="104"/>
      <c r="AJ241" s="107"/>
      <c r="AK241" s="113"/>
    </row>
    <row r="242" spans="1:37" s="26" customFormat="1" x14ac:dyDescent="0.25">
      <c r="A242" s="7"/>
      <c r="B242" s="16">
        <v>235</v>
      </c>
      <c r="C242" s="21" t="s">
        <v>719</v>
      </c>
      <c r="D242" s="21" t="s">
        <v>108</v>
      </c>
      <c r="E242" s="31" t="s">
        <v>228</v>
      </c>
      <c r="F242" s="123" t="s">
        <v>17</v>
      </c>
      <c r="G242" s="146">
        <f t="shared" si="8"/>
        <v>1</v>
      </c>
      <c r="H242" s="127">
        <f t="shared" si="9"/>
        <v>94.874999999999986</v>
      </c>
      <c r="I242" s="104"/>
      <c r="J242" s="88"/>
      <c r="K242" s="88"/>
      <c r="L242" s="88"/>
      <c r="M242" s="88"/>
      <c r="N242" s="89"/>
      <c r="O242" s="92"/>
      <c r="P242" s="98"/>
      <c r="Q242" s="170"/>
      <c r="R242" s="191"/>
      <c r="S242" s="186"/>
      <c r="T242" s="187"/>
      <c r="U242" s="104"/>
      <c r="V242" s="209"/>
      <c r="W242" s="213"/>
      <c r="X242" s="220"/>
      <c r="Y242" s="101"/>
      <c r="Z242" s="93">
        <v>94.874999999999986</v>
      </c>
      <c r="AA242" s="110"/>
      <c r="AB242" s="101"/>
      <c r="AC242" s="93"/>
      <c r="AD242" s="93"/>
      <c r="AE242" s="93"/>
      <c r="AF242" s="93"/>
      <c r="AG242" s="93"/>
      <c r="AH242" s="110"/>
      <c r="AI242" s="104"/>
      <c r="AJ242" s="107"/>
      <c r="AK242" s="113"/>
    </row>
    <row r="243" spans="1:37" s="26" customFormat="1" x14ac:dyDescent="0.25">
      <c r="A243" s="14"/>
      <c r="B243" s="16">
        <v>236</v>
      </c>
      <c r="C243" s="120" t="s">
        <v>416</v>
      </c>
      <c r="D243" s="120" t="s">
        <v>50</v>
      </c>
      <c r="E243" s="24" t="s">
        <v>415</v>
      </c>
      <c r="F243" s="123" t="s">
        <v>231</v>
      </c>
      <c r="G243" s="146">
        <f t="shared" si="8"/>
        <v>1</v>
      </c>
      <c r="H243" s="127">
        <f t="shared" si="9"/>
        <v>94.5</v>
      </c>
      <c r="I243" s="104"/>
      <c r="J243" s="88"/>
      <c r="K243" s="88"/>
      <c r="L243" s="88"/>
      <c r="M243" s="88"/>
      <c r="N243" s="89"/>
      <c r="O243" s="95"/>
      <c r="P243" s="99"/>
      <c r="Q243" s="172"/>
      <c r="R243" s="193"/>
      <c r="S243" s="186"/>
      <c r="T243" s="187"/>
      <c r="U243" s="105"/>
      <c r="V243" s="210"/>
      <c r="W243" s="214"/>
      <c r="X243" s="221">
        <v>94.5</v>
      </c>
      <c r="Y243" s="102"/>
      <c r="Z243" s="96"/>
      <c r="AA243" s="111"/>
      <c r="AB243" s="102"/>
      <c r="AC243" s="96"/>
      <c r="AD243" s="96"/>
      <c r="AE243" s="96"/>
      <c r="AF243" s="96"/>
      <c r="AG243" s="96"/>
      <c r="AH243" s="111"/>
      <c r="AI243" s="105"/>
      <c r="AJ243" s="108"/>
      <c r="AK243" s="114"/>
    </row>
    <row r="244" spans="1:37" s="26" customFormat="1" x14ac:dyDescent="0.25">
      <c r="A244" s="14"/>
      <c r="B244" s="16">
        <v>237</v>
      </c>
      <c r="C244" s="116" t="s">
        <v>87</v>
      </c>
      <c r="D244" s="116" t="s">
        <v>40</v>
      </c>
      <c r="E244" s="130" t="s">
        <v>535</v>
      </c>
      <c r="F244" s="122" t="s">
        <v>19</v>
      </c>
      <c r="G244" s="146">
        <f t="shared" si="8"/>
        <v>1</v>
      </c>
      <c r="H244" s="127">
        <f t="shared" si="9"/>
        <v>92.4</v>
      </c>
      <c r="I244" s="104"/>
      <c r="J244" s="88"/>
      <c r="K244" s="88"/>
      <c r="L244" s="88"/>
      <c r="M244" s="88"/>
      <c r="N244" s="89">
        <v>92.4</v>
      </c>
      <c r="O244" s="90"/>
      <c r="P244" s="97"/>
      <c r="Q244" s="169"/>
      <c r="R244" s="190"/>
      <c r="S244" s="186"/>
      <c r="T244" s="187"/>
      <c r="U244" s="103"/>
      <c r="V244" s="208"/>
      <c r="W244" s="212"/>
      <c r="X244" s="219"/>
      <c r="Y244" s="100"/>
      <c r="Z244" s="91"/>
      <c r="AA244" s="109"/>
      <c r="AB244" s="100"/>
      <c r="AC244" s="91"/>
      <c r="AD244" s="91"/>
      <c r="AE244" s="91"/>
      <c r="AF244" s="91"/>
      <c r="AG244" s="91"/>
      <c r="AH244" s="109"/>
      <c r="AI244" s="103"/>
      <c r="AJ244" s="106"/>
      <c r="AK244" s="112"/>
    </row>
    <row r="245" spans="1:37" s="26" customFormat="1" x14ac:dyDescent="0.25">
      <c r="A245" s="7"/>
      <c r="B245" s="16">
        <v>238</v>
      </c>
      <c r="C245" s="21" t="s">
        <v>720</v>
      </c>
      <c r="D245" s="21" t="s">
        <v>138</v>
      </c>
      <c r="E245" s="117" t="s">
        <v>698</v>
      </c>
      <c r="F245" s="122" t="s">
        <v>149</v>
      </c>
      <c r="G245" s="146">
        <f t="shared" si="8"/>
        <v>1</v>
      </c>
      <c r="H245" s="127">
        <f t="shared" si="9"/>
        <v>92</v>
      </c>
      <c r="I245" s="104"/>
      <c r="J245" s="88"/>
      <c r="K245" s="88"/>
      <c r="L245" s="88"/>
      <c r="M245" s="88"/>
      <c r="N245" s="89"/>
      <c r="O245" s="92"/>
      <c r="P245" s="98"/>
      <c r="Q245" s="170"/>
      <c r="R245" s="191"/>
      <c r="S245" s="186"/>
      <c r="T245" s="187"/>
      <c r="U245" s="104"/>
      <c r="V245" s="209"/>
      <c r="W245" s="213"/>
      <c r="X245" s="220"/>
      <c r="Y245" s="101"/>
      <c r="Z245" s="93">
        <v>92</v>
      </c>
      <c r="AA245" s="110"/>
      <c r="AB245" s="101"/>
      <c r="AC245" s="93"/>
      <c r="AD245" s="93"/>
      <c r="AE245" s="93"/>
      <c r="AF245" s="93"/>
      <c r="AG245" s="93"/>
      <c r="AH245" s="110"/>
      <c r="AI245" s="104"/>
      <c r="AJ245" s="107"/>
      <c r="AK245" s="113"/>
    </row>
    <row r="246" spans="1:37" s="26" customFormat="1" x14ac:dyDescent="0.25">
      <c r="A246" s="14"/>
      <c r="B246" s="16">
        <v>239</v>
      </c>
      <c r="C246" s="21" t="s">
        <v>559</v>
      </c>
      <c r="D246" s="21" t="s">
        <v>57</v>
      </c>
      <c r="E246" s="117" t="s">
        <v>139</v>
      </c>
      <c r="F246" s="122" t="s">
        <v>126</v>
      </c>
      <c r="G246" s="146">
        <f t="shared" si="8"/>
        <v>1</v>
      </c>
      <c r="H246" s="127">
        <f t="shared" si="9"/>
        <v>85.75</v>
      </c>
      <c r="I246" s="104"/>
      <c r="J246" s="88"/>
      <c r="K246" s="88"/>
      <c r="L246" s="88"/>
      <c r="M246" s="88"/>
      <c r="N246" s="89"/>
      <c r="O246" s="92"/>
      <c r="P246" s="98"/>
      <c r="Q246" s="170"/>
      <c r="R246" s="191"/>
      <c r="S246" s="186"/>
      <c r="T246" s="187"/>
      <c r="U246" s="104"/>
      <c r="V246" s="209"/>
      <c r="W246" s="213">
        <v>85.75</v>
      </c>
      <c r="X246" s="220"/>
      <c r="Y246" s="101"/>
      <c r="Z246" s="93"/>
      <c r="AA246" s="110"/>
      <c r="AB246" s="101"/>
      <c r="AC246" s="93"/>
      <c r="AD246" s="93"/>
      <c r="AE246" s="93"/>
      <c r="AF246" s="93"/>
      <c r="AG246" s="93"/>
      <c r="AH246" s="110"/>
      <c r="AI246" s="104"/>
      <c r="AJ246" s="107"/>
      <c r="AK246" s="113"/>
    </row>
    <row r="247" spans="1:37" s="26" customFormat="1" x14ac:dyDescent="0.25">
      <c r="A247" s="7"/>
      <c r="B247" s="16">
        <v>240</v>
      </c>
      <c r="C247" s="120" t="s">
        <v>721</v>
      </c>
      <c r="D247" s="120" t="s">
        <v>70</v>
      </c>
      <c r="E247" s="117" t="s">
        <v>241</v>
      </c>
      <c r="F247" s="122" t="s">
        <v>17</v>
      </c>
      <c r="G247" s="146">
        <f t="shared" si="8"/>
        <v>1</v>
      </c>
      <c r="H247" s="127">
        <f t="shared" si="9"/>
        <v>83.374999999999986</v>
      </c>
      <c r="I247" s="104"/>
      <c r="J247" s="88"/>
      <c r="K247" s="88"/>
      <c r="L247" s="88"/>
      <c r="M247" s="88"/>
      <c r="N247" s="89"/>
      <c r="O247" s="95"/>
      <c r="P247" s="99"/>
      <c r="Q247" s="172"/>
      <c r="R247" s="193"/>
      <c r="S247" s="186"/>
      <c r="T247" s="187"/>
      <c r="U247" s="105"/>
      <c r="V247" s="210"/>
      <c r="W247" s="214"/>
      <c r="X247" s="221"/>
      <c r="Y247" s="102"/>
      <c r="Z247" s="96">
        <v>83.374999999999986</v>
      </c>
      <c r="AA247" s="111"/>
      <c r="AB247" s="102"/>
      <c r="AC247" s="96"/>
      <c r="AD247" s="96"/>
      <c r="AE247" s="96"/>
      <c r="AF247" s="96"/>
      <c r="AG247" s="96"/>
      <c r="AH247" s="111"/>
      <c r="AI247" s="105"/>
      <c r="AJ247" s="108"/>
      <c r="AK247" s="114"/>
    </row>
    <row r="248" spans="1:37" s="26" customFormat="1" x14ac:dyDescent="0.25">
      <c r="A248" s="14"/>
      <c r="B248" s="16">
        <v>241</v>
      </c>
      <c r="C248" s="130" t="s">
        <v>220</v>
      </c>
      <c r="D248" s="130" t="s">
        <v>154</v>
      </c>
      <c r="E248" s="130" t="s">
        <v>269</v>
      </c>
      <c r="F248" s="122" t="s">
        <v>22</v>
      </c>
      <c r="G248" s="146">
        <f t="shared" si="8"/>
        <v>1</v>
      </c>
      <c r="H248" s="127">
        <f t="shared" si="9"/>
        <v>82.500000000000014</v>
      </c>
      <c r="I248" s="104"/>
      <c r="J248" s="88"/>
      <c r="K248" s="88"/>
      <c r="L248" s="88"/>
      <c r="M248" s="88"/>
      <c r="N248" s="89">
        <v>82.500000000000014</v>
      </c>
      <c r="O248" s="90"/>
      <c r="P248" s="97"/>
      <c r="Q248" s="169"/>
      <c r="R248" s="190"/>
      <c r="S248" s="186"/>
      <c r="T248" s="187"/>
      <c r="U248" s="103"/>
      <c r="V248" s="208"/>
      <c r="W248" s="212"/>
      <c r="X248" s="219"/>
      <c r="Y248" s="100"/>
      <c r="Z248" s="91"/>
      <c r="AA248" s="109"/>
      <c r="AB248" s="100"/>
      <c r="AC248" s="91"/>
      <c r="AD248" s="91"/>
      <c r="AE248" s="91"/>
      <c r="AF248" s="91"/>
      <c r="AG248" s="91"/>
      <c r="AH248" s="109"/>
      <c r="AI248" s="103"/>
      <c r="AJ248" s="106"/>
      <c r="AK248" s="112"/>
    </row>
    <row r="249" spans="1:37" s="26" customFormat="1" x14ac:dyDescent="0.25">
      <c r="A249" s="14"/>
      <c r="B249" s="16">
        <v>242</v>
      </c>
      <c r="C249" s="21" t="s">
        <v>638</v>
      </c>
      <c r="D249" s="21" t="s">
        <v>80</v>
      </c>
      <c r="E249" s="31" t="s">
        <v>538</v>
      </c>
      <c r="F249" s="123" t="s">
        <v>20</v>
      </c>
      <c r="G249" s="146">
        <f t="shared" si="8"/>
        <v>1</v>
      </c>
      <c r="H249" s="127">
        <f t="shared" si="9"/>
        <v>80.71875</v>
      </c>
      <c r="I249" s="104"/>
      <c r="J249" s="88"/>
      <c r="K249" s="88"/>
      <c r="L249" s="88"/>
      <c r="M249" s="88"/>
      <c r="N249" s="89"/>
      <c r="O249" s="92"/>
      <c r="P249" s="98"/>
      <c r="Q249" s="170"/>
      <c r="R249" s="191">
        <v>80.71875</v>
      </c>
      <c r="S249" s="186"/>
      <c r="T249" s="187"/>
      <c r="U249" s="104"/>
      <c r="V249" s="209"/>
      <c r="W249" s="213"/>
      <c r="X249" s="220"/>
      <c r="Y249" s="101"/>
      <c r="Z249" s="93"/>
      <c r="AA249" s="110"/>
      <c r="AB249" s="101"/>
      <c r="AC249" s="93"/>
      <c r="AD249" s="93"/>
      <c r="AE249" s="93"/>
      <c r="AF249" s="93"/>
      <c r="AG249" s="93"/>
      <c r="AH249" s="110"/>
      <c r="AI249" s="104"/>
      <c r="AJ249" s="107"/>
      <c r="AK249" s="113"/>
    </row>
    <row r="250" spans="1:37" s="26" customFormat="1" x14ac:dyDescent="0.25">
      <c r="A250" s="7"/>
      <c r="B250" s="16">
        <v>243</v>
      </c>
      <c r="C250" s="21" t="s">
        <v>722</v>
      </c>
      <c r="D250" s="21" t="s">
        <v>563</v>
      </c>
      <c r="E250" s="31" t="s">
        <v>699</v>
      </c>
      <c r="F250" s="123" t="s">
        <v>17</v>
      </c>
      <c r="G250" s="146">
        <f t="shared" si="8"/>
        <v>1</v>
      </c>
      <c r="H250" s="127">
        <f t="shared" si="9"/>
        <v>80.499999999999986</v>
      </c>
      <c r="I250" s="104"/>
      <c r="J250" s="88"/>
      <c r="K250" s="88"/>
      <c r="L250" s="88"/>
      <c r="M250" s="88"/>
      <c r="N250" s="89"/>
      <c r="O250" s="92"/>
      <c r="P250" s="98"/>
      <c r="Q250" s="170"/>
      <c r="R250" s="191"/>
      <c r="S250" s="186"/>
      <c r="T250" s="187"/>
      <c r="U250" s="104"/>
      <c r="V250" s="209"/>
      <c r="W250" s="213"/>
      <c r="X250" s="220"/>
      <c r="Y250" s="101"/>
      <c r="Z250" s="93">
        <v>80.499999999999986</v>
      </c>
      <c r="AA250" s="110"/>
      <c r="AB250" s="101"/>
      <c r="AC250" s="93"/>
      <c r="AD250" s="93"/>
      <c r="AE250" s="93"/>
      <c r="AF250" s="93"/>
      <c r="AG250" s="93"/>
      <c r="AH250" s="110"/>
      <c r="AI250" s="104"/>
      <c r="AJ250" s="107"/>
      <c r="AK250" s="113"/>
    </row>
    <row r="251" spans="1:37" s="26" customFormat="1" x14ac:dyDescent="0.25">
      <c r="A251" s="134"/>
      <c r="B251" s="16">
        <v>244</v>
      </c>
      <c r="C251" s="21" t="s">
        <v>377</v>
      </c>
      <c r="D251" s="21" t="s">
        <v>63</v>
      </c>
      <c r="E251" s="31" t="s">
        <v>139</v>
      </c>
      <c r="F251" s="123" t="s">
        <v>126</v>
      </c>
      <c r="G251" s="146">
        <f t="shared" si="8"/>
        <v>1</v>
      </c>
      <c r="H251" s="127">
        <f t="shared" si="9"/>
        <v>79.625</v>
      </c>
      <c r="I251" s="104"/>
      <c r="J251" s="88"/>
      <c r="K251" s="88"/>
      <c r="L251" s="88"/>
      <c r="M251" s="88"/>
      <c r="N251" s="89"/>
      <c r="O251" s="92"/>
      <c r="P251" s="98"/>
      <c r="Q251" s="170"/>
      <c r="R251" s="191"/>
      <c r="S251" s="186"/>
      <c r="T251" s="187"/>
      <c r="U251" s="104"/>
      <c r="V251" s="209"/>
      <c r="W251" s="213">
        <v>79.625</v>
      </c>
      <c r="X251" s="220"/>
      <c r="Y251" s="101"/>
      <c r="Z251" s="93"/>
      <c r="AA251" s="110"/>
      <c r="AB251" s="101"/>
      <c r="AC251" s="93"/>
      <c r="AD251" s="93"/>
      <c r="AE251" s="93"/>
      <c r="AF251" s="93"/>
      <c r="AG251" s="93"/>
      <c r="AH251" s="110"/>
      <c r="AI251" s="104"/>
      <c r="AJ251" s="107"/>
      <c r="AK251" s="113"/>
    </row>
    <row r="252" spans="1:37" s="26" customFormat="1" x14ac:dyDescent="0.25">
      <c r="A252" s="14"/>
      <c r="B252" s="16">
        <v>245</v>
      </c>
      <c r="C252" s="120" t="s">
        <v>85</v>
      </c>
      <c r="D252" s="120" t="s">
        <v>86</v>
      </c>
      <c r="E252" s="121" t="s">
        <v>535</v>
      </c>
      <c r="F252" s="124" t="s">
        <v>19</v>
      </c>
      <c r="G252" s="146">
        <f t="shared" si="8"/>
        <v>1</v>
      </c>
      <c r="H252" s="127">
        <f t="shared" si="9"/>
        <v>79.2</v>
      </c>
      <c r="I252" s="104"/>
      <c r="J252" s="88"/>
      <c r="K252" s="88"/>
      <c r="L252" s="88"/>
      <c r="M252" s="88"/>
      <c r="N252" s="89">
        <v>79.2</v>
      </c>
      <c r="O252" s="95"/>
      <c r="P252" s="99"/>
      <c r="Q252" s="172"/>
      <c r="R252" s="193"/>
      <c r="S252" s="186"/>
      <c r="T252" s="187"/>
      <c r="U252" s="105"/>
      <c r="V252" s="210"/>
      <c r="W252" s="214"/>
      <c r="X252" s="221"/>
      <c r="Y252" s="102"/>
      <c r="Z252" s="96"/>
      <c r="AA252" s="111"/>
      <c r="AB252" s="102"/>
      <c r="AC252" s="96"/>
      <c r="AD252" s="96"/>
      <c r="AE252" s="96"/>
      <c r="AF252" s="96"/>
      <c r="AG252" s="96"/>
      <c r="AH252" s="111"/>
      <c r="AI252" s="105"/>
      <c r="AJ252" s="108"/>
      <c r="AK252" s="114"/>
    </row>
    <row r="253" spans="1:37" s="26" customFormat="1" x14ac:dyDescent="0.25">
      <c r="A253" s="14"/>
      <c r="B253" s="16">
        <v>246</v>
      </c>
      <c r="C253" s="116" t="s">
        <v>212</v>
      </c>
      <c r="D253" s="116" t="s">
        <v>213</v>
      </c>
      <c r="E253" s="130" t="s">
        <v>268</v>
      </c>
      <c r="F253" s="122" t="s">
        <v>14</v>
      </c>
      <c r="G253" s="146">
        <f t="shared" si="8"/>
        <v>1</v>
      </c>
      <c r="H253" s="127">
        <f t="shared" si="9"/>
        <v>77.962500000000006</v>
      </c>
      <c r="I253" s="104"/>
      <c r="J253" s="88"/>
      <c r="K253" s="88"/>
      <c r="L253" s="88"/>
      <c r="M253" s="88"/>
      <c r="N253" s="89"/>
      <c r="O253" s="90"/>
      <c r="P253" s="97">
        <v>77.962500000000006</v>
      </c>
      <c r="Q253" s="169"/>
      <c r="R253" s="190"/>
      <c r="S253" s="186"/>
      <c r="T253" s="187"/>
      <c r="U253" s="103"/>
      <c r="V253" s="208"/>
      <c r="W253" s="212"/>
      <c r="X253" s="219"/>
      <c r="Y253" s="100"/>
      <c r="Z253" s="91"/>
      <c r="AA253" s="109"/>
      <c r="AB253" s="100"/>
      <c r="AC253" s="91"/>
      <c r="AD253" s="91"/>
      <c r="AE253" s="91"/>
      <c r="AF253" s="91"/>
      <c r="AG253" s="91"/>
      <c r="AH253" s="109"/>
      <c r="AI253" s="103"/>
      <c r="AJ253" s="106"/>
      <c r="AK253" s="112"/>
    </row>
    <row r="254" spans="1:37" s="26" customFormat="1" x14ac:dyDescent="0.25">
      <c r="A254" s="14"/>
      <c r="B254" s="16">
        <v>247</v>
      </c>
      <c r="C254" s="21" t="s">
        <v>36</v>
      </c>
      <c r="D254" s="21" t="s">
        <v>37</v>
      </c>
      <c r="E254" s="24" t="s">
        <v>535</v>
      </c>
      <c r="F254" s="123" t="s">
        <v>19</v>
      </c>
      <c r="G254" s="146">
        <f t="shared" si="8"/>
        <v>1</v>
      </c>
      <c r="H254" s="127">
        <f t="shared" si="9"/>
        <v>75.900000000000006</v>
      </c>
      <c r="I254" s="104"/>
      <c r="J254" s="88"/>
      <c r="K254" s="88"/>
      <c r="L254" s="88"/>
      <c r="M254" s="88"/>
      <c r="N254" s="89">
        <v>75.900000000000006</v>
      </c>
      <c r="O254" s="92"/>
      <c r="P254" s="98"/>
      <c r="Q254" s="170"/>
      <c r="R254" s="191"/>
      <c r="S254" s="186"/>
      <c r="T254" s="187"/>
      <c r="U254" s="104"/>
      <c r="V254" s="209"/>
      <c r="W254" s="213"/>
      <c r="X254" s="220"/>
      <c r="Y254" s="101"/>
      <c r="Z254" s="93"/>
      <c r="AA254" s="110"/>
      <c r="AB254" s="101"/>
      <c r="AC254" s="93"/>
      <c r="AD254" s="93"/>
      <c r="AE254" s="93"/>
      <c r="AF254" s="93"/>
      <c r="AG254" s="93"/>
      <c r="AH254" s="110"/>
      <c r="AI254" s="104"/>
      <c r="AJ254" s="107"/>
      <c r="AK254" s="113"/>
    </row>
    <row r="255" spans="1:37" s="26" customFormat="1" x14ac:dyDescent="0.25">
      <c r="A255" s="14"/>
      <c r="B255" s="16">
        <v>248</v>
      </c>
      <c r="C255" s="21" t="s">
        <v>438</v>
      </c>
      <c r="D255" s="21" t="s">
        <v>57</v>
      </c>
      <c r="E255" s="24" t="s">
        <v>265</v>
      </c>
      <c r="F255" s="123" t="s">
        <v>17</v>
      </c>
      <c r="G255" s="146">
        <f t="shared" si="8"/>
        <v>1</v>
      </c>
      <c r="H255" s="127">
        <f t="shared" si="9"/>
        <v>75.600000000000009</v>
      </c>
      <c r="I255" s="104"/>
      <c r="J255" s="88"/>
      <c r="K255" s="88"/>
      <c r="L255" s="88"/>
      <c r="M255" s="88"/>
      <c r="N255" s="89"/>
      <c r="O255" s="92"/>
      <c r="P255" s="98"/>
      <c r="Q255" s="170"/>
      <c r="R255" s="191"/>
      <c r="S255" s="186"/>
      <c r="T255" s="187"/>
      <c r="U255" s="104"/>
      <c r="V255" s="209"/>
      <c r="W255" s="213"/>
      <c r="X255" s="220"/>
      <c r="Y255" s="101">
        <v>75.600000000000009</v>
      </c>
      <c r="Z255" s="93"/>
      <c r="AA255" s="110"/>
      <c r="AB255" s="101"/>
      <c r="AC255" s="93"/>
      <c r="AD255" s="93"/>
      <c r="AE255" s="93"/>
      <c r="AF255" s="93"/>
      <c r="AG255" s="93"/>
      <c r="AH255" s="110"/>
      <c r="AI255" s="104"/>
      <c r="AJ255" s="107"/>
      <c r="AK255" s="113"/>
    </row>
    <row r="256" spans="1:37" s="26" customFormat="1" x14ac:dyDescent="0.25">
      <c r="A256" s="7"/>
      <c r="B256" s="16">
        <v>249</v>
      </c>
      <c r="C256" s="21" t="s">
        <v>158</v>
      </c>
      <c r="D256" s="21" t="s">
        <v>129</v>
      </c>
      <c r="E256" s="31" t="s">
        <v>243</v>
      </c>
      <c r="F256" s="123" t="s">
        <v>21</v>
      </c>
      <c r="G256" s="146">
        <f t="shared" si="8"/>
        <v>1</v>
      </c>
      <c r="H256" s="127">
        <f t="shared" si="9"/>
        <v>74.75</v>
      </c>
      <c r="I256" s="104"/>
      <c r="J256" s="88"/>
      <c r="K256" s="88"/>
      <c r="L256" s="88"/>
      <c r="M256" s="88"/>
      <c r="N256" s="89"/>
      <c r="O256" s="92"/>
      <c r="P256" s="98"/>
      <c r="Q256" s="170"/>
      <c r="R256" s="191"/>
      <c r="S256" s="186"/>
      <c r="T256" s="187"/>
      <c r="U256" s="104"/>
      <c r="V256" s="209"/>
      <c r="W256" s="213"/>
      <c r="X256" s="220"/>
      <c r="Y256" s="101"/>
      <c r="Z256" s="93">
        <v>74.75</v>
      </c>
      <c r="AA256" s="110"/>
      <c r="AB256" s="101"/>
      <c r="AC256" s="93"/>
      <c r="AD256" s="93"/>
      <c r="AE256" s="93"/>
      <c r="AF256" s="93"/>
      <c r="AG256" s="93"/>
      <c r="AH256" s="110"/>
      <c r="AI256" s="104"/>
      <c r="AJ256" s="107"/>
      <c r="AK256" s="113"/>
    </row>
    <row r="257" spans="1:37" s="26" customFormat="1" x14ac:dyDescent="0.25">
      <c r="A257" s="7"/>
      <c r="B257" s="16">
        <v>250</v>
      </c>
      <c r="C257" s="21" t="s">
        <v>723</v>
      </c>
      <c r="D257" s="21" t="s">
        <v>32</v>
      </c>
      <c r="E257" s="31" t="s">
        <v>243</v>
      </c>
      <c r="F257" s="123" t="s">
        <v>21</v>
      </c>
      <c r="G257" s="146">
        <f t="shared" si="8"/>
        <v>1</v>
      </c>
      <c r="H257" s="127">
        <f t="shared" si="9"/>
        <v>74.75</v>
      </c>
      <c r="I257" s="104"/>
      <c r="J257" s="88"/>
      <c r="K257" s="88"/>
      <c r="L257" s="88"/>
      <c r="M257" s="88"/>
      <c r="N257" s="89"/>
      <c r="O257" s="92"/>
      <c r="P257" s="98"/>
      <c r="Q257" s="170"/>
      <c r="R257" s="191"/>
      <c r="S257" s="186"/>
      <c r="T257" s="187"/>
      <c r="U257" s="104"/>
      <c r="V257" s="209"/>
      <c r="W257" s="213"/>
      <c r="X257" s="220"/>
      <c r="Y257" s="101"/>
      <c r="Z257" s="93">
        <v>74.75</v>
      </c>
      <c r="AA257" s="110"/>
      <c r="AB257" s="101"/>
      <c r="AC257" s="93"/>
      <c r="AD257" s="93"/>
      <c r="AE257" s="93"/>
      <c r="AF257" s="93"/>
      <c r="AG257" s="93"/>
      <c r="AH257" s="110"/>
      <c r="AI257" s="104"/>
      <c r="AJ257" s="107"/>
      <c r="AK257" s="113"/>
    </row>
    <row r="258" spans="1:37" s="26" customFormat="1" x14ac:dyDescent="0.25">
      <c r="A258" s="134"/>
      <c r="B258" s="16">
        <v>251</v>
      </c>
      <c r="C258" s="21" t="s">
        <v>390</v>
      </c>
      <c r="D258" s="21" t="s">
        <v>116</v>
      </c>
      <c r="E258" s="24" t="s">
        <v>540</v>
      </c>
      <c r="F258" s="123" t="s">
        <v>541</v>
      </c>
      <c r="G258" s="146">
        <f t="shared" si="8"/>
        <v>1</v>
      </c>
      <c r="H258" s="127">
        <f t="shared" si="9"/>
        <v>74.250000000000014</v>
      </c>
      <c r="I258" s="104"/>
      <c r="J258" s="88"/>
      <c r="K258" s="88"/>
      <c r="L258" s="88"/>
      <c r="M258" s="88"/>
      <c r="N258" s="89">
        <v>74.250000000000014</v>
      </c>
      <c r="O258" s="92"/>
      <c r="P258" s="98"/>
      <c r="Q258" s="170"/>
      <c r="R258" s="191"/>
      <c r="S258" s="186"/>
      <c r="T258" s="187"/>
      <c r="U258" s="104"/>
      <c r="V258" s="209"/>
      <c r="W258" s="213"/>
      <c r="X258" s="220"/>
      <c r="Y258" s="101"/>
      <c r="Z258" s="93"/>
      <c r="AA258" s="110"/>
      <c r="AB258" s="101"/>
      <c r="AC258" s="93"/>
      <c r="AD258" s="93"/>
      <c r="AE258" s="93"/>
      <c r="AF258" s="93"/>
      <c r="AG258" s="93"/>
      <c r="AH258" s="110"/>
      <c r="AI258" s="104"/>
      <c r="AJ258" s="107"/>
      <c r="AK258" s="113"/>
    </row>
    <row r="259" spans="1:37" s="26" customFormat="1" x14ac:dyDescent="0.25">
      <c r="A259" s="7"/>
      <c r="B259" s="16">
        <v>252</v>
      </c>
      <c r="C259" s="21" t="s">
        <v>724</v>
      </c>
      <c r="D259" s="21" t="s">
        <v>108</v>
      </c>
      <c r="E259" s="31" t="s">
        <v>436</v>
      </c>
      <c r="F259" s="123" t="s">
        <v>17</v>
      </c>
      <c r="G259" s="146">
        <f t="shared" si="8"/>
        <v>1</v>
      </c>
      <c r="H259" s="127">
        <f t="shared" si="9"/>
        <v>71.874999999999986</v>
      </c>
      <c r="I259" s="104"/>
      <c r="J259" s="88"/>
      <c r="K259" s="88"/>
      <c r="L259" s="88"/>
      <c r="M259" s="88"/>
      <c r="N259" s="89"/>
      <c r="O259" s="92"/>
      <c r="P259" s="98"/>
      <c r="Q259" s="170"/>
      <c r="R259" s="191"/>
      <c r="S259" s="186"/>
      <c r="T259" s="187"/>
      <c r="U259" s="104"/>
      <c r="V259" s="209"/>
      <c r="W259" s="213"/>
      <c r="X259" s="220"/>
      <c r="Y259" s="101"/>
      <c r="Z259" s="93">
        <v>71.874999999999986</v>
      </c>
      <c r="AA259" s="110"/>
      <c r="AB259" s="101"/>
      <c r="AC259" s="93"/>
      <c r="AD259" s="93"/>
      <c r="AE259" s="93"/>
      <c r="AF259" s="93"/>
      <c r="AG259" s="93"/>
      <c r="AH259" s="110"/>
      <c r="AI259" s="104"/>
      <c r="AJ259" s="107"/>
      <c r="AK259" s="113"/>
    </row>
    <row r="260" spans="1:37" s="26" customFormat="1" x14ac:dyDescent="0.25">
      <c r="A260" s="14"/>
      <c r="B260" s="16">
        <v>253</v>
      </c>
      <c r="C260" s="21" t="s">
        <v>417</v>
      </c>
      <c r="D260" s="21" t="s">
        <v>108</v>
      </c>
      <c r="E260" s="24" t="s">
        <v>245</v>
      </c>
      <c r="F260" s="123" t="s">
        <v>231</v>
      </c>
      <c r="G260" s="146">
        <f t="shared" si="8"/>
        <v>1</v>
      </c>
      <c r="H260" s="127">
        <f t="shared" si="9"/>
        <v>71.25</v>
      </c>
      <c r="I260" s="104"/>
      <c r="J260" s="88"/>
      <c r="K260" s="88"/>
      <c r="L260" s="88"/>
      <c r="M260" s="88"/>
      <c r="N260" s="89"/>
      <c r="O260" s="92"/>
      <c r="P260" s="98"/>
      <c r="Q260" s="170"/>
      <c r="R260" s="191"/>
      <c r="S260" s="186"/>
      <c r="T260" s="187"/>
      <c r="U260" s="104"/>
      <c r="V260" s="209"/>
      <c r="W260" s="213"/>
      <c r="X260" s="220">
        <v>71.25</v>
      </c>
      <c r="Y260" s="101"/>
      <c r="Z260" s="93"/>
      <c r="AA260" s="110"/>
      <c r="AB260" s="101"/>
      <c r="AC260" s="93"/>
      <c r="AD260" s="93"/>
      <c r="AE260" s="93"/>
      <c r="AF260" s="93"/>
      <c r="AG260" s="93"/>
      <c r="AH260" s="110"/>
      <c r="AI260" s="104"/>
      <c r="AJ260" s="107"/>
      <c r="AK260" s="113"/>
    </row>
    <row r="261" spans="1:37" s="26" customFormat="1" x14ac:dyDescent="0.25">
      <c r="A261" s="14"/>
      <c r="B261" s="16">
        <v>254</v>
      </c>
      <c r="C261" s="21" t="s">
        <v>391</v>
      </c>
      <c r="D261" s="21" t="s">
        <v>37</v>
      </c>
      <c r="E261" s="24" t="s">
        <v>535</v>
      </c>
      <c r="F261" s="123" t="s">
        <v>19</v>
      </c>
      <c r="G261" s="146">
        <f t="shared" si="8"/>
        <v>1</v>
      </c>
      <c r="H261" s="127">
        <f t="shared" si="9"/>
        <v>70.95</v>
      </c>
      <c r="I261" s="104"/>
      <c r="J261" s="88"/>
      <c r="K261" s="88"/>
      <c r="L261" s="88"/>
      <c r="M261" s="88"/>
      <c r="N261" s="89">
        <v>70.95</v>
      </c>
      <c r="O261" s="92"/>
      <c r="P261" s="98"/>
      <c r="Q261" s="170"/>
      <c r="R261" s="191"/>
      <c r="S261" s="186"/>
      <c r="T261" s="187"/>
      <c r="U261" s="104"/>
      <c r="V261" s="209"/>
      <c r="W261" s="213"/>
      <c r="X261" s="220"/>
      <c r="Y261" s="101"/>
      <c r="Z261" s="93"/>
      <c r="AA261" s="110"/>
      <c r="AB261" s="101"/>
      <c r="AC261" s="93"/>
      <c r="AD261" s="93"/>
      <c r="AE261" s="93"/>
      <c r="AF261" s="93"/>
      <c r="AG261" s="93"/>
      <c r="AH261" s="110"/>
      <c r="AI261" s="104"/>
      <c r="AJ261" s="107"/>
      <c r="AK261" s="113"/>
    </row>
    <row r="262" spans="1:37" s="26" customFormat="1" x14ac:dyDescent="0.25">
      <c r="A262" s="14"/>
      <c r="B262" s="16">
        <v>255</v>
      </c>
      <c r="C262" s="120" t="s">
        <v>761</v>
      </c>
      <c r="D262" s="120" t="s">
        <v>155</v>
      </c>
      <c r="E262" s="24" t="s">
        <v>762</v>
      </c>
      <c r="F262" s="123" t="s">
        <v>763</v>
      </c>
      <c r="G262" s="146">
        <f t="shared" si="8"/>
        <v>1</v>
      </c>
      <c r="H262" s="127">
        <f t="shared" si="9"/>
        <v>70</v>
      </c>
      <c r="I262" s="104"/>
      <c r="J262" s="88"/>
      <c r="K262" s="88"/>
      <c r="L262" s="88"/>
      <c r="M262" s="88"/>
      <c r="N262" s="89"/>
      <c r="O262" s="95"/>
      <c r="P262" s="99"/>
      <c r="Q262" s="172">
        <v>70</v>
      </c>
      <c r="R262" s="193"/>
      <c r="S262" s="186"/>
      <c r="T262" s="187"/>
      <c r="U262" s="105"/>
      <c r="V262" s="210"/>
      <c r="W262" s="214"/>
      <c r="X262" s="221"/>
      <c r="Y262" s="102"/>
      <c r="Z262" s="96"/>
      <c r="AA262" s="111"/>
      <c r="AB262" s="102"/>
      <c r="AC262" s="96"/>
      <c r="AD262" s="96"/>
      <c r="AE262" s="96"/>
      <c r="AF262" s="96"/>
      <c r="AG262" s="96"/>
      <c r="AH262" s="111"/>
      <c r="AI262" s="105"/>
      <c r="AJ262" s="108"/>
      <c r="AK262" s="114"/>
    </row>
    <row r="263" spans="1:37" s="26" customFormat="1" x14ac:dyDescent="0.25">
      <c r="A263" s="7"/>
      <c r="B263" s="16">
        <v>256</v>
      </c>
      <c r="C263" s="116" t="s">
        <v>577</v>
      </c>
      <c r="D263" s="116" t="s">
        <v>557</v>
      </c>
      <c r="E263" s="31" t="s">
        <v>436</v>
      </c>
      <c r="F263" s="123" t="s">
        <v>17</v>
      </c>
      <c r="G263" s="146">
        <f t="shared" ref="G263:G326" si="10">COUNT(I263:AA263)</f>
        <v>1</v>
      </c>
      <c r="H263" s="127">
        <f t="shared" ref="H263:H326" si="11">SUM(I263:AA263)</f>
        <v>66.125</v>
      </c>
      <c r="I263" s="104"/>
      <c r="J263" s="88"/>
      <c r="K263" s="88"/>
      <c r="L263" s="88"/>
      <c r="M263" s="88"/>
      <c r="N263" s="89"/>
      <c r="O263" s="90"/>
      <c r="P263" s="97"/>
      <c r="Q263" s="169"/>
      <c r="R263" s="190"/>
      <c r="S263" s="186"/>
      <c r="T263" s="187"/>
      <c r="U263" s="103"/>
      <c r="V263" s="208"/>
      <c r="W263" s="212"/>
      <c r="X263" s="219"/>
      <c r="Y263" s="100"/>
      <c r="Z263" s="91">
        <v>66.125</v>
      </c>
      <c r="AA263" s="109"/>
      <c r="AB263" s="100"/>
      <c r="AC263" s="91"/>
      <c r="AD263" s="91"/>
      <c r="AE263" s="91"/>
      <c r="AF263" s="91"/>
      <c r="AG263" s="91"/>
      <c r="AH263" s="109"/>
      <c r="AI263" s="103"/>
      <c r="AJ263" s="106"/>
      <c r="AK263" s="112"/>
    </row>
    <row r="264" spans="1:37" s="26" customFormat="1" x14ac:dyDescent="0.25">
      <c r="A264" s="14"/>
      <c r="B264" s="16">
        <v>257</v>
      </c>
      <c r="C264" s="21" t="s">
        <v>392</v>
      </c>
      <c r="D264" s="21" t="s">
        <v>191</v>
      </c>
      <c r="E264" s="24" t="s">
        <v>229</v>
      </c>
      <c r="F264" s="123" t="s">
        <v>8</v>
      </c>
      <c r="G264" s="146">
        <f t="shared" si="10"/>
        <v>1</v>
      </c>
      <c r="H264" s="127">
        <f t="shared" si="11"/>
        <v>64.350000000000009</v>
      </c>
      <c r="I264" s="104"/>
      <c r="J264" s="88"/>
      <c r="K264" s="88"/>
      <c r="L264" s="88"/>
      <c r="M264" s="88"/>
      <c r="N264" s="89">
        <v>64.350000000000009</v>
      </c>
      <c r="O264" s="92"/>
      <c r="P264" s="98"/>
      <c r="Q264" s="170"/>
      <c r="R264" s="191"/>
      <c r="S264" s="186"/>
      <c r="T264" s="187"/>
      <c r="U264" s="104"/>
      <c r="V264" s="209"/>
      <c r="W264" s="213"/>
      <c r="X264" s="220"/>
      <c r="Y264" s="101"/>
      <c r="Z264" s="93"/>
      <c r="AA264" s="110"/>
      <c r="AB264" s="101"/>
      <c r="AC264" s="94"/>
      <c r="AD264" s="94"/>
      <c r="AE264" s="93"/>
      <c r="AF264" s="93"/>
      <c r="AG264" s="93"/>
      <c r="AH264" s="110"/>
      <c r="AI264" s="104"/>
      <c r="AJ264" s="107"/>
      <c r="AK264" s="113"/>
    </row>
    <row r="265" spans="1:37" s="26" customFormat="1" x14ac:dyDescent="0.25">
      <c r="A265" s="7"/>
      <c r="B265" s="16">
        <v>258</v>
      </c>
      <c r="C265" s="21" t="s">
        <v>439</v>
      </c>
      <c r="D265" s="21" t="s">
        <v>152</v>
      </c>
      <c r="E265" s="31" t="s">
        <v>699</v>
      </c>
      <c r="F265" s="123" t="s">
        <v>17</v>
      </c>
      <c r="G265" s="146">
        <f t="shared" si="10"/>
        <v>1</v>
      </c>
      <c r="H265" s="127">
        <f t="shared" si="11"/>
        <v>63.249999999999993</v>
      </c>
      <c r="I265" s="104"/>
      <c r="J265" s="88"/>
      <c r="K265" s="88"/>
      <c r="L265" s="88"/>
      <c r="M265" s="88"/>
      <c r="N265" s="89"/>
      <c r="O265" s="92"/>
      <c r="P265" s="98"/>
      <c r="Q265" s="170"/>
      <c r="R265" s="191"/>
      <c r="S265" s="186"/>
      <c r="T265" s="187"/>
      <c r="U265" s="104"/>
      <c r="V265" s="209"/>
      <c r="W265" s="213"/>
      <c r="X265" s="220"/>
      <c r="Y265" s="101"/>
      <c r="Z265" s="93">
        <v>63.249999999999993</v>
      </c>
      <c r="AA265" s="110"/>
      <c r="AB265" s="101"/>
      <c r="AC265" s="93"/>
      <c r="AD265" s="93"/>
      <c r="AE265" s="93"/>
      <c r="AF265" s="93"/>
      <c r="AG265" s="93"/>
      <c r="AH265" s="110"/>
      <c r="AI265" s="104"/>
      <c r="AJ265" s="107"/>
      <c r="AK265" s="113"/>
    </row>
    <row r="266" spans="1:37" s="26" customFormat="1" x14ac:dyDescent="0.25">
      <c r="A266" s="14"/>
      <c r="B266" s="16">
        <v>259</v>
      </c>
      <c r="C266" s="21" t="s">
        <v>332</v>
      </c>
      <c r="D266" s="21" t="s">
        <v>72</v>
      </c>
      <c r="E266" s="24" t="s">
        <v>268</v>
      </c>
      <c r="F266" s="123" t="s">
        <v>14</v>
      </c>
      <c r="G266" s="146">
        <f t="shared" si="10"/>
        <v>1</v>
      </c>
      <c r="H266" s="127">
        <f t="shared" si="11"/>
        <v>63</v>
      </c>
      <c r="I266" s="104"/>
      <c r="J266" s="88"/>
      <c r="K266" s="88"/>
      <c r="L266" s="88"/>
      <c r="M266" s="88"/>
      <c r="N266" s="89"/>
      <c r="O266" s="92"/>
      <c r="P266" s="98">
        <v>63</v>
      </c>
      <c r="Q266" s="170"/>
      <c r="R266" s="191"/>
      <c r="S266" s="186"/>
      <c r="T266" s="187"/>
      <c r="U266" s="104"/>
      <c r="V266" s="209"/>
      <c r="W266" s="213"/>
      <c r="X266" s="220"/>
      <c r="Y266" s="101"/>
      <c r="Z266" s="93"/>
      <c r="AA266" s="110"/>
      <c r="AB266" s="101"/>
      <c r="AC266" s="93"/>
      <c r="AD266" s="93"/>
      <c r="AE266" s="93"/>
      <c r="AF266" s="93"/>
      <c r="AG266" s="93"/>
      <c r="AH266" s="110"/>
      <c r="AI266" s="104"/>
      <c r="AJ266" s="107"/>
      <c r="AK266" s="113"/>
    </row>
    <row r="267" spans="1:37" s="26" customFormat="1" x14ac:dyDescent="0.25">
      <c r="A267" s="134"/>
      <c r="B267" s="16">
        <v>260</v>
      </c>
      <c r="C267" s="21" t="s">
        <v>88</v>
      </c>
      <c r="D267" s="21" t="s">
        <v>168</v>
      </c>
      <c r="E267" s="121" t="s">
        <v>229</v>
      </c>
      <c r="F267" s="124" t="s">
        <v>8</v>
      </c>
      <c r="G267" s="146">
        <f t="shared" si="10"/>
        <v>1</v>
      </c>
      <c r="H267" s="127">
        <f t="shared" si="11"/>
        <v>62.7</v>
      </c>
      <c r="I267" s="104"/>
      <c r="J267" s="88"/>
      <c r="K267" s="88"/>
      <c r="L267" s="88"/>
      <c r="M267" s="88"/>
      <c r="N267" s="89">
        <v>62.7</v>
      </c>
      <c r="O267" s="92"/>
      <c r="P267" s="98"/>
      <c r="Q267" s="170"/>
      <c r="R267" s="191"/>
      <c r="S267" s="186"/>
      <c r="T267" s="187"/>
      <c r="U267" s="104"/>
      <c r="V267" s="209"/>
      <c r="W267" s="213"/>
      <c r="X267" s="220"/>
      <c r="Y267" s="101"/>
      <c r="Z267" s="93"/>
      <c r="AA267" s="110"/>
      <c r="AB267" s="101"/>
      <c r="AC267" s="93"/>
      <c r="AD267" s="93"/>
      <c r="AE267" s="93"/>
      <c r="AF267" s="93"/>
      <c r="AG267" s="93"/>
      <c r="AH267" s="110"/>
      <c r="AI267" s="104"/>
      <c r="AJ267" s="107"/>
      <c r="AK267" s="113"/>
    </row>
    <row r="268" spans="1:37" s="26" customFormat="1" x14ac:dyDescent="0.25">
      <c r="A268" s="14"/>
      <c r="B268" s="16">
        <v>261</v>
      </c>
      <c r="C268" s="121" t="s">
        <v>174</v>
      </c>
      <c r="D268" s="121" t="s">
        <v>57</v>
      </c>
      <c r="E268" s="131" t="s">
        <v>256</v>
      </c>
      <c r="F268" s="124" t="s">
        <v>149</v>
      </c>
      <c r="G268" s="146">
        <f t="shared" si="10"/>
        <v>1</v>
      </c>
      <c r="H268" s="127">
        <f t="shared" si="11"/>
        <v>61.600000000000009</v>
      </c>
      <c r="I268" s="104"/>
      <c r="J268" s="88"/>
      <c r="K268" s="88"/>
      <c r="L268" s="88"/>
      <c r="M268" s="88"/>
      <c r="N268" s="89"/>
      <c r="O268" s="95"/>
      <c r="P268" s="99"/>
      <c r="Q268" s="172"/>
      <c r="R268" s="193"/>
      <c r="S268" s="186"/>
      <c r="T268" s="187"/>
      <c r="U268" s="105"/>
      <c r="V268" s="210"/>
      <c r="W268" s="214"/>
      <c r="X268" s="221"/>
      <c r="Y268" s="102"/>
      <c r="Z268" s="96"/>
      <c r="AA268" s="109">
        <v>61.600000000000009</v>
      </c>
      <c r="AB268" s="102"/>
      <c r="AC268" s="96"/>
      <c r="AD268" s="96"/>
      <c r="AE268" s="96"/>
      <c r="AF268" s="96"/>
      <c r="AG268" s="96"/>
      <c r="AH268" s="111"/>
      <c r="AI268" s="105"/>
      <c r="AJ268" s="108"/>
      <c r="AK268" s="114"/>
    </row>
    <row r="269" spans="1:37" s="26" customFormat="1" x14ac:dyDescent="0.25">
      <c r="A269" s="14"/>
      <c r="B269" s="16">
        <v>262</v>
      </c>
      <c r="C269" s="24" t="s">
        <v>628</v>
      </c>
      <c r="D269" s="24" t="s">
        <v>629</v>
      </c>
      <c r="E269" s="24" t="s">
        <v>251</v>
      </c>
      <c r="F269" s="123" t="s">
        <v>26</v>
      </c>
      <c r="G269" s="146">
        <f t="shared" si="10"/>
        <v>1</v>
      </c>
      <c r="H269" s="127">
        <f t="shared" si="11"/>
        <v>61.425000000000004</v>
      </c>
      <c r="I269" s="104"/>
      <c r="J269" s="88"/>
      <c r="K269" s="88"/>
      <c r="L269" s="88"/>
      <c r="M269" s="88"/>
      <c r="N269" s="89"/>
      <c r="O269" s="92"/>
      <c r="P269" s="98"/>
      <c r="Q269" s="170"/>
      <c r="R269" s="191">
        <v>61.425000000000004</v>
      </c>
      <c r="S269" s="186"/>
      <c r="T269" s="187"/>
      <c r="U269" s="104"/>
      <c r="V269" s="209"/>
      <c r="W269" s="213"/>
      <c r="X269" s="220"/>
      <c r="Y269" s="101"/>
      <c r="Z269" s="93"/>
      <c r="AA269" s="110"/>
      <c r="AB269" s="101"/>
      <c r="AC269" s="93"/>
      <c r="AD269" s="93"/>
      <c r="AE269" s="93"/>
      <c r="AF269" s="93"/>
      <c r="AG269" s="93"/>
      <c r="AH269" s="110"/>
      <c r="AI269" s="104"/>
      <c r="AJ269" s="107"/>
      <c r="AK269" s="113"/>
    </row>
    <row r="270" spans="1:37" s="26" customFormat="1" x14ac:dyDescent="0.25">
      <c r="A270" s="14"/>
      <c r="B270" s="16">
        <v>263</v>
      </c>
      <c r="C270" s="21" t="s">
        <v>150</v>
      </c>
      <c r="D270" s="21" t="s">
        <v>152</v>
      </c>
      <c r="E270" s="24" t="s">
        <v>249</v>
      </c>
      <c r="F270" s="123" t="s">
        <v>418</v>
      </c>
      <c r="G270" s="146">
        <f t="shared" si="10"/>
        <v>1</v>
      </c>
      <c r="H270" s="127">
        <f t="shared" si="11"/>
        <v>60.75</v>
      </c>
      <c r="I270" s="104"/>
      <c r="J270" s="88"/>
      <c r="K270" s="88"/>
      <c r="L270" s="88"/>
      <c r="M270" s="88"/>
      <c r="N270" s="89"/>
      <c r="O270" s="92"/>
      <c r="P270" s="98"/>
      <c r="Q270" s="170"/>
      <c r="R270" s="191"/>
      <c r="S270" s="186"/>
      <c r="T270" s="187"/>
      <c r="U270" s="104"/>
      <c r="V270" s="209"/>
      <c r="W270" s="213"/>
      <c r="X270" s="220">
        <v>60.75</v>
      </c>
      <c r="Y270" s="101"/>
      <c r="Z270" s="93"/>
      <c r="AA270" s="110"/>
      <c r="AB270" s="101"/>
      <c r="AC270" s="93"/>
      <c r="AD270" s="93"/>
      <c r="AE270" s="93"/>
      <c r="AF270" s="93"/>
      <c r="AG270" s="93"/>
      <c r="AH270" s="110"/>
      <c r="AI270" s="104"/>
      <c r="AJ270" s="107"/>
      <c r="AK270" s="113"/>
    </row>
    <row r="271" spans="1:37" s="26" customFormat="1" x14ac:dyDescent="0.25">
      <c r="A271" s="134"/>
      <c r="B271" s="16">
        <v>264</v>
      </c>
      <c r="C271" s="21" t="s">
        <v>620</v>
      </c>
      <c r="D271" s="21" t="s">
        <v>86</v>
      </c>
      <c r="E271" s="31" t="s">
        <v>139</v>
      </c>
      <c r="F271" s="123" t="s">
        <v>126</v>
      </c>
      <c r="G271" s="146">
        <f t="shared" si="10"/>
        <v>1</v>
      </c>
      <c r="H271" s="127">
        <f t="shared" si="11"/>
        <v>60.5</v>
      </c>
      <c r="I271" s="104"/>
      <c r="J271" s="88"/>
      <c r="K271" s="88"/>
      <c r="L271" s="88"/>
      <c r="M271" s="88"/>
      <c r="N271" s="89"/>
      <c r="O271" s="92"/>
      <c r="P271" s="98"/>
      <c r="Q271" s="170"/>
      <c r="R271" s="191"/>
      <c r="S271" s="186"/>
      <c r="T271" s="187"/>
      <c r="U271" s="104"/>
      <c r="V271" s="209"/>
      <c r="W271" s="213">
        <v>60.5</v>
      </c>
      <c r="X271" s="220"/>
      <c r="Y271" s="101"/>
      <c r="Z271" s="93"/>
      <c r="AA271" s="110"/>
      <c r="AB271" s="101"/>
      <c r="AC271" s="93"/>
      <c r="AD271" s="93"/>
      <c r="AE271" s="93"/>
      <c r="AF271" s="93"/>
      <c r="AG271" s="93"/>
      <c r="AH271" s="110"/>
      <c r="AI271" s="104"/>
      <c r="AJ271" s="107"/>
      <c r="AK271" s="113"/>
    </row>
    <row r="272" spans="1:37" s="26" customFormat="1" x14ac:dyDescent="0.25">
      <c r="A272" s="7"/>
      <c r="B272" s="16">
        <v>265</v>
      </c>
      <c r="C272" s="21" t="s">
        <v>727</v>
      </c>
      <c r="D272" s="21" t="s">
        <v>86</v>
      </c>
      <c r="E272" s="31" t="s">
        <v>726</v>
      </c>
      <c r="F272" s="123" t="s">
        <v>21</v>
      </c>
      <c r="G272" s="146">
        <f t="shared" si="10"/>
        <v>1</v>
      </c>
      <c r="H272" s="127">
        <f t="shared" si="11"/>
        <v>60.375</v>
      </c>
      <c r="I272" s="104"/>
      <c r="J272" s="88"/>
      <c r="K272" s="88"/>
      <c r="L272" s="88"/>
      <c r="M272" s="88"/>
      <c r="N272" s="89"/>
      <c r="O272" s="92"/>
      <c r="P272" s="98"/>
      <c r="Q272" s="170"/>
      <c r="R272" s="191"/>
      <c r="S272" s="186"/>
      <c r="T272" s="187"/>
      <c r="U272" s="104"/>
      <c r="V272" s="209"/>
      <c r="W272" s="213"/>
      <c r="X272" s="220"/>
      <c r="Y272" s="101"/>
      <c r="Z272" s="93">
        <v>60.375</v>
      </c>
      <c r="AA272" s="110"/>
      <c r="AB272" s="101"/>
      <c r="AC272" s="93"/>
      <c r="AD272" s="93"/>
      <c r="AE272" s="93"/>
      <c r="AF272" s="93"/>
      <c r="AG272" s="93"/>
      <c r="AH272" s="110"/>
      <c r="AI272" s="104"/>
      <c r="AJ272" s="107"/>
      <c r="AK272" s="113"/>
    </row>
    <row r="273" spans="1:37" s="26" customFormat="1" x14ac:dyDescent="0.25">
      <c r="A273" s="7"/>
      <c r="B273" s="16">
        <v>266</v>
      </c>
      <c r="C273" s="21" t="s">
        <v>725</v>
      </c>
      <c r="D273" s="21" t="s">
        <v>156</v>
      </c>
      <c r="E273" s="31" t="s">
        <v>726</v>
      </c>
      <c r="F273" s="123" t="s">
        <v>21</v>
      </c>
      <c r="G273" s="146">
        <f t="shared" si="10"/>
        <v>1</v>
      </c>
      <c r="H273" s="127">
        <f t="shared" si="11"/>
        <v>60.375</v>
      </c>
      <c r="I273" s="104"/>
      <c r="J273" s="88"/>
      <c r="K273" s="88"/>
      <c r="L273" s="88"/>
      <c r="M273" s="88"/>
      <c r="N273" s="89"/>
      <c r="O273" s="92"/>
      <c r="P273" s="98"/>
      <c r="Q273" s="170"/>
      <c r="R273" s="191"/>
      <c r="S273" s="186"/>
      <c r="T273" s="187"/>
      <c r="U273" s="104"/>
      <c r="V273" s="209"/>
      <c r="W273" s="213"/>
      <c r="X273" s="220"/>
      <c r="Y273" s="101"/>
      <c r="Z273" s="93">
        <v>60.375</v>
      </c>
      <c r="AA273" s="110"/>
      <c r="AB273" s="101"/>
      <c r="AC273" s="93"/>
      <c r="AD273" s="93"/>
      <c r="AE273" s="93"/>
      <c r="AF273" s="93"/>
      <c r="AG273" s="93"/>
      <c r="AH273" s="110"/>
      <c r="AI273" s="104"/>
      <c r="AJ273" s="107"/>
      <c r="AK273" s="113"/>
    </row>
    <row r="274" spans="1:37" s="26" customFormat="1" x14ac:dyDescent="0.25">
      <c r="A274" s="14"/>
      <c r="B274" s="16">
        <v>267</v>
      </c>
      <c r="C274" s="21" t="s">
        <v>171</v>
      </c>
      <c r="D274" s="21" t="s">
        <v>150</v>
      </c>
      <c r="E274" s="24" t="s">
        <v>242</v>
      </c>
      <c r="F274" s="123" t="s">
        <v>17</v>
      </c>
      <c r="G274" s="146">
        <f t="shared" si="10"/>
        <v>1</v>
      </c>
      <c r="H274" s="127">
        <f t="shared" si="11"/>
        <v>59.400000000000006</v>
      </c>
      <c r="I274" s="104"/>
      <c r="J274" s="88"/>
      <c r="K274" s="88"/>
      <c r="L274" s="88"/>
      <c r="M274" s="88"/>
      <c r="N274" s="89"/>
      <c r="O274" s="92"/>
      <c r="P274" s="98"/>
      <c r="Q274" s="170"/>
      <c r="R274" s="191"/>
      <c r="S274" s="186"/>
      <c r="T274" s="187"/>
      <c r="U274" s="104"/>
      <c r="V274" s="209"/>
      <c r="W274" s="213"/>
      <c r="X274" s="220"/>
      <c r="Y274" s="101"/>
      <c r="Z274" s="93"/>
      <c r="AA274" s="110">
        <v>59.400000000000006</v>
      </c>
      <c r="AB274" s="101"/>
      <c r="AC274" s="93"/>
      <c r="AD274" s="93"/>
      <c r="AE274" s="93"/>
      <c r="AF274" s="93"/>
      <c r="AG274" s="93"/>
      <c r="AH274" s="110"/>
      <c r="AI274" s="104"/>
      <c r="AJ274" s="107"/>
      <c r="AK274" s="113"/>
    </row>
    <row r="275" spans="1:37" s="26" customFormat="1" x14ac:dyDescent="0.25">
      <c r="A275" s="14"/>
      <c r="B275" s="16">
        <v>268</v>
      </c>
      <c r="C275" s="21" t="s">
        <v>209</v>
      </c>
      <c r="D275" s="21" t="s">
        <v>92</v>
      </c>
      <c r="E275" s="24" t="s">
        <v>754</v>
      </c>
      <c r="F275" s="123" t="s">
        <v>22</v>
      </c>
      <c r="G275" s="146">
        <f t="shared" si="10"/>
        <v>1</v>
      </c>
      <c r="H275" s="127">
        <f t="shared" si="11"/>
        <v>58.275000000000006</v>
      </c>
      <c r="I275" s="104"/>
      <c r="J275" s="88"/>
      <c r="K275" s="88"/>
      <c r="L275" s="88"/>
      <c r="M275" s="88"/>
      <c r="N275" s="89"/>
      <c r="O275" s="92"/>
      <c r="P275" s="98"/>
      <c r="Q275" s="170"/>
      <c r="R275" s="191"/>
      <c r="S275" s="186"/>
      <c r="T275" s="187">
        <v>58.275000000000006</v>
      </c>
      <c r="U275" s="104"/>
      <c r="V275" s="209"/>
      <c r="W275" s="213"/>
      <c r="X275" s="220"/>
      <c r="Y275" s="101"/>
      <c r="Z275" s="93"/>
      <c r="AA275" s="110"/>
      <c r="AB275" s="101"/>
      <c r="AC275" s="93"/>
      <c r="AD275" s="93"/>
      <c r="AE275" s="93"/>
      <c r="AF275" s="93"/>
      <c r="AG275" s="93"/>
      <c r="AH275" s="110"/>
      <c r="AI275" s="104"/>
      <c r="AJ275" s="107"/>
      <c r="AK275" s="113"/>
    </row>
    <row r="276" spans="1:37" s="26" customFormat="1" x14ac:dyDescent="0.25">
      <c r="A276" s="7"/>
      <c r="B276" s="16">
        <v>269</v>
      </c>
      <c r="C276" s="24" t="s">
        <v>728</v>
      </c>
      <c r="D276" s="24" t="s">
        <v>152</v>
      </c>
      <c r="E276" s="31" t="s">
        <v>729</v>
      </c>
      <c r="F276" s="123" t="s">
        <v>17</v>
      </c>
      <c r="G276" s="146">
        <f t="shared" si="10"/>
        <v>1</v>
      </c>
      <c r="H276" s="127">
        <f t="shared" si="11"/>
        <v>57.5</v>
      </c>
      <c r="I276" s="104"/>
      <c r="J276" s="88"/>
      <c r="K276" s="88"/>
      <c r="L276" s="88"/>
      <c r="M276" s="88"/>
      <c r="N276" s="89"/>
      <c r="O276" s="92"/>
      <c r="P276" s="98"/>
      <c r="Q276" s="170"/>
      <c r="R276" s="191"/>
      <c r="S276" s="186"/>
      <c r="T276" s="187"/>
      <c r="U276" s="104"/>
      <c r="V276" s="209"/>
      <c r="W276" s="213"/>
      <c r="X276" s="220"/>
      <c r="Y276" s="101"/>
      <c r="Z276" s="93">
        <v>57.5</v>
      </c>
      <c r="AA276" s="110"/>
      <c r="AB276" s="101"/>
      <c r="AC276" s="93"/>
      <c r="AD276" s="93"/>
      <c r="AE276" s="93"/>
      <c r="AF276" s="93"/>
      <c r="AG276" s="93"/>
      <c r="AH276" s="110"/>
      <c r="AI276" s="104"/>
      <c r="AJ276" s="107"/>
      <c r="AK276" s="113"/>
    </row>
    <row r="277" spans="1:37" s="26" customFormat="1" x14ac:dyDescent="0.25">
      <c r="A277" s="14"/>
      <c r="B277" s="16">
        <v>270</v>
      </c>
      <c r="C277" s="21" t="s">
        <v>651</v>
      </c>
      <c r="D277" s="21" t="s">
        <v>652</v>
      </c>
      <c r="E277" s="24" t="s">
        <v>250</v>
      </c>
      <c r="F277" s="123" t="s">
        <v>26</v>
      </c>
      <c r="G277" s="146">
        <f t="shared" si="10"/>
        <v>1</v>
      </c>
      <c r="H277" s="127">
        <f t="shared" si="11"/>
        <v>56.7</v>
      </c>
      <c r="I277" s="104"/>
      <c r="J277" s="88"/>
      <c r="K277" s="88"/>
      <c r="L277" s="88"/>
      <c r="M277" s="88"/>
      <c r="N277" s="89"/>
      <c r="O277" s="92"/>
      <c r="P277" s="98"/>
      <c r="Q277" s="170"/>
      <c r="R277" s="191"/>
      <c r="S277" s="186"/>
      <c r="T277" s="187"/>
      <c r="U277" s="104"/>
      <c r="V277" s="209">
        <v>56.7</v>
      </c>
      <c r="W277" s="213"/>
      <c r="X277" s="220"/>
      <c r="Y277" s="101"/>
      <c r="Z277" s="93"/>
      <c r="AA277" s="110"/>
      <c r="AB277" s="101"/>
      <c r="AC277" s="93"/>
      <c r="AD277" s="93"/>
      <c r="AE277" s="93"/>
      <c r="AF277" s="93"/>
      <c r="AG277" s="93"/>
      <c r="AH277" s="110"/>
      <c r="AI277" s="104"/>
      <c r="AJ277" s="107"/>
      <c r="AK277" s="113"/>
    </row>
    <row r="278" spans="1:37" s="26" customFormat="1" x14ac:dyDescent="0.25">
      <c r="A278" s="14"/>
      <c r="B278" s="16">
        <v>271</v>
      </c>
      <c r="C278" s="21" t="s">
        <v>591</v>
      </c>
      <c r="D278" s="21" t="s">
        <v>592</v>
      </c>
      <c r="E278" s="31" t="s">
        <v>260</v>
      </c>
      <c r="F278" s="123" t="s">
        <v>4</v>
      </c>
      <c r="G278" s="146">
        <f t="shared" si="10"/>
        <v>1</v>
      </c>
      <c r="H278" s="127">
        <f t="shared" si="11"/>
        <v>55.125</v>
      </c>
      <c r="I278" s="104"/>
      <c r="J278" s="88"/>
      <c r="K278" s="88"/>
      <c r="L278" s="88"/>
      <c r="M278" s="88"/>
      <c r="N278" s="89"/>
      <c r="O278" s="92"/>
      <c r="P278" s="98"/>
      <c r="Q278" s="170"/>
      <c r="R278" s="191"/>
      <c r="S278" s="186"/>
      <c r="T278" s="187"/>
      <c r="U278" s="104"/>
      <c r="V278" s="209">
        <v>55.125</v>
      </c>
      <c r="W278" s="213"/>
      <c r="X278" s="220"/>
      <c r="Y278" s="101"/>
      <c r="Z278" s="93"/>
      <c r="AA278" s="110"/>
      <c r="AB278" s="101"/>
      <c r="AC278" s="93"/>
      <c r="AD278" s="93"/>
      <c r="AE278" s="93"/>
      <c r="AF278" s="93"/>
      <c r="AG278" s="93"/>
      <c r="AH278" s="110"/>
      <c r="AI278" s="104"/>
      <c r="AJ278" s="107"/>
      <c r="AK278" s="113"/>
    </row>
    <row r="279" spans="1:37" s="26" customFormat="1" x14ac:dyDescent="0.25">
      <c r="A279" s="14"/>
      <c r="B279" s="16">
        <v>272</v>
      </c>
      <c r="C279" s="21" t="s">
        <v>187</v>
      </c>
      <c r="D279" s="21" t="s">
        <v>154</v>
      </c>
      <c r="E279" s="24" t="s">
        <v>436</v>
      </c>
      <c r="F279" s="123" t="s">
        <v>17</v>
      </c>
      <c r="G279" s="146">
        <f t="shared" si="10"/>
        <v>1</v>
      </c>
      <c r="H279" s="127">
        <f t="shared" si="11"/>
        <v>55.000000000000007</v>
      </c>
      <c r="I279" s="104"/>
      <c r="J279" s="88"/>
      <c r="K279" s="88"/>
      <c r="L279" s="88"/>
      <c r="M279" s="88"/>
      <c r="N279" s="89"/>
      <c r="O279" s="92"/>
      <c r="P279" s="98"/>
      <c r="Q279" s="170"/>
      <c r="R279" s="191"/>
      <c r="S279" s="186"/>
      <c r="T279" s="187"/>
      <c r="U279" s="104"/>
      <c r="V279" s="209"/>
      <c r="W279" s="213"/>
      <c r="X279" s="220"/>
      <c r="Y279" s="101"/>
      <c r="Z279" s="93"/>
      <c r="AA279" s="110">
        <v>55.000000000000007</v>
      </c>
      <c r="AB279" s="101"/>
      <c r="AC279" s="93"/>
      <c r="AD279" s="93"/>
      <c r="AE279" s="93"/>
      <c r="AF279" s="93"/>
      <c r="AG279" s="93"/>
      <c r="AH279" s="110"/>
      <c r="AI279" s="104"/>
      <c r="AJ279" s="107"/>
      <c r="AK279" s="113"/>
    </row>
    <row r="280" spans="1:37" s="26" customFormat="1" x14ac:dyDescent="0.25">
      <c r="A280" s="7"/>
      <c r="B280" s="16">
        <v>273</v>
      </c>
      <c r="C280" s="120" t="s">
        <v>730</v>
      </c>
      <c r="D280" s="120" t="s">
        <v>152</v>
      </c>
      <c r="E280" s="31" t="s">
        <v>225</v>
      </c>
      <c r="F280" s="123" t="s">
        <v>715</v>
      </c>
      <c r="G280" s="146">
        <f t="shared" si="10"/>
        <v>1</v>
      </c>
      <c r="H280" s="127">
        <f t="shared" si="11"/>
        <v>54.624999999999993</v>
      </c>
      <c r="I280" s="104"/>
      <c r="J280" s="88"/>
      <c r="K280" s="88"/>
      <c r="L280" s="88"/>
      <c r="M280" s="88"/>
      <c r="N280" s="89"/>
      <c r="O280" s="95"/>
      <c r="P280" s="99"/>
      <c r="Q280" s="172"/>
      <c r="R280" s="193"/>
      <c r="S280" s="186"/>
      <c r="T280" s="187"/>
      <c r="U280" s="105"/>
      <c r="V280" s="210"/>
      <c r="W280" s="214"/>
      <c r="X280" s="221"/>
      <c r="Y280" s="102"/>
      <c r="Z280" s="93">
        <v>54.624999999999993</v>
      </c>
      <c r="AA280" s="109"/>
      <c r="AB280" s="102"/>
      <c r="AC280" s="96"/>
      <c r="AD280" s="96"/>
      <c r="AE280" s="96"/>
      <c r="AF280" s="96"/>
      <c r="AG280" s="96"/>
      <c r="AH280" s="111"/>
      <c r="AI280" s="105"/>
      <c r="AJ280" s="108"/>
      <c r="AK280" s="114"/>
    </row>
    <row r="281" spans="1:37" s="26" customFormat="1" x14ac:dyDescent="0.25">
      <c r="A281" s="14"/>
      <c r="B281" s="16">
        <v>274</v>
      </c>
      <c r="C281" s="21" t="s">
        <v>76</v>
      </c>
      <c r="D281" s="21" t="s">
        <v>77</v>
      </c>
      <c r="E281" s="31" t="s">
        <v>539</v>
      </c>
      <c r="F281" s="123" t="s">
        <v>541</v>
      </c>
      <c r="G281" s="146">
        <f t="shared" si="10"/>
        <v>1</v>
      </c>
      <c r="H281" s="127">
        <f t="shared" si="11"/>
        <v>52.800000000000004</v>
      </c>
      <c r="I281" s="104"/>
      <c r="J281" s="88"/>
      <c r="K281" s="88"/>
      <c r="L281" s="88"/>
      <c r="M281" s="88"/>
      <c r="N281" s="89">
        <v>52.800000000000004</v>
      </c>
      <c r="O281" s="92"/>
      <c r="P281" s="98"/>
      <c r="Q281" s="170"/>
      <c r="R281" s="191"/>
      <c r="S281" s="186"/>
      <c r="T281" s="187"/>
      <c r="U281" s="104"/>
      <c r="V281" s="209"/>
      <c r="W281" s="213"/>
      <c r="X281" s="220"/>
      <c r="Y281" s="101"/>
      <c r="Z281" s="93"/>
      <c r="AA281" s="110"/>
      <c r="AB281" s="101"/>
      <c r="AC281" s="93"/>
      <c r="AD281" s="93"/>
      <c r="AE281" s="93"/>
      <c r="AF281" s="93"/>
      <c r="AG281" s="93"/>
      <c r="AH281" s="110"/>
      <c r="AI281" s="104"/>
      <c r="AJ281" s="107"/>
      <c r="AK281" s="113"/>
    </row>
    <row r="282" spans="1:37" s="26" customFormat="1" x14ac:dyDescent="0.25">
      <c r="A282" s="14"/>
      <c r="B282" s="16">
        <v>275</v>
      </c>
      <c r="C282" s="21" t="s">
        <v>184</v>
      </c>
      <c r="D282" s="21" t="s">
        <v>37</v>
      </c>
      <c r="E282" s="24" t="s">
        <v>244</v>
      </c>
      <c r="F282" s="123" t="s">
        <v>17</v>
      </c>
      <c r="G282" s="146">
        <f t="shared" si="10"/>
        <v>1</v>
      </c>
      <c r="H282" s="127">
        <f t="shared" si="11"/>
        <v>52.800000000000004</v>
      </c>
      <c r="I282" s="104"/>
      <c r="J282" s="88"/>
      <c r="K282" s="88"/>
      <c r="L282" s="88"/>
      <c r="M282" s="88"/>
      <c r="N282" s="89"/>
      <c r="O282" s="92"/>
      <c r="P282" s="98"/>
      <c r="Q282" s="170"/>
      <c r="R282" s="191"/>
      <c r="S282" s="186"/>
      <c r="T282" s="187"/>
      <c r="U282" s="104"/>
      <c r="V282" s="209"/>
      <c r="W282" s="213"/>
      <c r="X282" s="220"/>
      <c r="Y282" s="101"/>
      <c r="Z282" s="93"/>
      <c r="AA282" s="110">
        <v>52.800000000000004</v>
      </c>
      <c r="AB282" s="101"/>
      <c r="AC282" s="93"/>
      <c r="AD282" s="93"/>
      <c r="AE282" s="93"/>
      <c r="AF282" s="93"/>
      <c r="AG282" s="93"/>
      <c r="AH282" s="110"/>
      <c r="AI282" s="104"/>
      <c r="AJ282" s="107"/>
      <c r="AK282" s="113"/>
    </row>
    <row r="283" spans="1:37" s="26" customFormat="1" x14ac:dyDescent="0.25">
      <c r="A283" s="14"/>
      <c r="B283" s="16">
        <v>276</v>
      </c>
      <c r="C283" s="24" t="s">
        <v>137</v>
      </c>
      <c r="D283" s="24" t="s">
        <v>146</v>
      </c>
      <c r="E283" s="31" t="s">
        <v>574</v>
      </c>
      <c r="F283" s="123" t="s">
        <v>126</v>
      </c>
      <c r="G283" s="146">
        <f t="shared" si="10"/>
        <v>1</v>
      </c>
      <c r="H283" s="127">
        <f t="shared" si="11"/>
        <v>52.5</v>
      </c>
      <c r="I283" s="104"/>
      <c r="J283" s="88"/>
      <c r="K283" s="88"/>
      <c r="L283" s="88"/>
      <c r="M283" s="88"/>
      <c r="N283" s="89"/>
      <c r="O283" s="92"/>
      <c r="P283" s="98"/>
      <c r="Q283" s="170"/>
      <c r="R283" s="191"/>
      <c r="S283" s="186"/>
      <c r="T283" s="187"/>
      <c r="U283" s="104"/>
      <c r="V283" s="209"/>
      <c r="W283" s="213">
        <v>52.5</v>
      </c>
      <c r="X283" s="220"/>
      <c r="Y283" s="101"/>
      <c r="Z283" s="93"/>
      <c r="AA283" s="110"/>
      <c r="AB283" s="101"/>
      <c r="AC283" s="93"/>
      <c r="AD283" s="93"/>
      <c r="AE283" s="93"/>
      <c r="AF283" s="93"/>
      <c r="AG283" s="93"/>
      <c r="AH283" s="110"/>
      <c r="AI283" s="104"/>
      <c r="AJ283" s="107"/>
      <c r="AK283" s="113"/>
    </row>
    <row r="284" spans="1:37" s="26" customFormat="1" x14ac:dyDescent="0.25">
      <c r="A284" s="14"/>
      <c r="B284" s="16">
        <v>277</v>
      </c>
      <c r="C284" s="21" t="s">
        <v>419</v>
      </c>
      <c r="D284" s="21" t="s">
        <v>222</v>
      </c>
      <c r="E284" s="24" t="s">
        <v>415</v>
      </c>
      <c r="F284" s="123" t="s">
        <v>231</v>
      </c>
      <c r="G284" s="146">
        <f t="shared" si="10"/>
        <v>1</v>
      </c>
      <c r="H284" s="127">
        <f t="shared" si="11"/>
        <v>51</v>
      </c>
      <c r="I284" s="104"/>
      <c r="J284" s="88"/>
      <c r="K284" s="88"/>
      <c r="L284" s="88"/>
      <c r="M284" s="88"/>
      <c r="N284" s="89"/>
      <c r="O284" s="92"/>
      <c r="P284" s="98"/>
      <c r="Q284" s="170"/>
      <c r="R284" s="191"/>
      <c r="S284" s="186"/>
      <c r="T284" s="187"/>
      <c r="U284" s="104"/>
      <c r="V284" s="209"/>
      <c r="W284" s="213"/>
      <c r="X284" s="220">
        <v>51</v>
      </c>
      <c r="Y284" s="101"/>
      <c r="Z284" s="93"/>
      <c r="AA284" s="110"/>
      <c r="AB284" s="101"/>
      <c r="AC284" s="93"/>
      <c r="AD284" s="93"/>
      <c r="AE284" s="93"/>
      <c r="AF284" s="93"/>
      <c r="AG284" s="93"/>
      <c r="AH284" s="110"/>
      <c r="AI284" s="104"/>
      <c r="AJ284" s="107"/>
      <c r="AK284" s="113"/>
    </row>
    <row r="285" spans="1:37" s="26" customFormat="1" x14ac:dyDescent="0.25">
      <c r="A285" s="14"/>
      <c r="B285" s="16">
        <v>278</v>
      </c>
      <c r="C285" s="121" t="s">
        <v>488</v>
      </c>
      <c r="D285" s="24" t="s">
        <v>489</v>
      </c>
      <c r="E285" s="24" t="s">
        <v>481</v>
      </c>
      <c r="F285" s="123" t="s">
        <v>17</v>
      </c>
      <c r="G285" s="146">
        <f t="shared" si="10"/>
        <v>1</v>
      </c>
      <c r="H285" s="127">
        <f t="shared" si="11"/>
        <v>50.6</v>
      </c>
      <c r="I285" s="104"/>
      <c r="J285" s="88"/>
      <c r="K285" s="88"/>
      <c r="L285" s="88"/>
      <c r="M285" s="88"/>
      <c r="N285" s="89"/>
      <c r="O285" s="95"/>
      <c r="P285" s="99"/>
      <c r="Q285" s="172"/>
      <c r="R285" s="193"/>
      <c r="S285" s="186"/>
      <c r="T285" s="187"/>
      <c r="U285" s="105"/>
      <c r="V285" s="210"/>
      <c r="W285" s="214"/>
      <c r="X285" s="221"/>
      <c r="Y285" s="102"/>
      <c r="Z285" s="96"/>
      <c r="AA285" s="111">
        <v>50.6</v>
      </c>
      <c r="AB285" s="102"/>
      <c r="AC285" s="96"/>
      <c r="AD285" s="96"/>
      <c r="AE285" s="96"/>
      <c r="AF285" s="96"/>
      <c r="AG285" s="96"/>
      <c r="AH285" s="111"/>
      <c r="AI285" s="105"/>
      <c r="AJ285" s="108"/>
      <c r="AK285" s="114"/>
    </row>
    <row r="286" spans="1:37" s="26" customFormat="1" x14ac:dyDescent="0.25">
      <c r="A286" s="7"/>
      <c r="B286" s="16">
        <v>279</v>
      </c>
      <c r="C286" s="21" t="s">
        <v>731</v>
      </c>
      <c r="D286" s="21" t="s">
        <v>129</v>
      </c>
      <c r="E286" s="31" t="s">
        <v>436</v>
      </c>
      <c r="F286" s="123" t="s">
        <v>17</v>
      </c>
      <c r="G286" s="146">
        <f t="shared" si="10"/>
        <v>1</v>
      </c>
      <c r="H286" s="127">
        <f t="shared" si="11"/>
        <v>48.874999999999993</v>
      </c>
      <c r="I286" s="104"/>
      <c r="J286" s="88"/>
      <c r="K286" s="88"/>
      <c r="L286" s="88"/>
      <c r="M286" s="88"/>
      <c r="N286" s="89"/>
      <c r="O286" s="92"/>
      <c r="P286" s="98"/>
      <c r="Q286" s="170"/>
      <c r="R286" s="191"/>
      <c r="S286" s="186"/>
      <c r="T286" s="187"/>
      <c r="U286" s="104"/>
      <c r="V286" s="209"/>
      <c r="W286" s="213"/>
      <c r="X286" s="220"/>
      <c r="Y286" s="101"/>
      <c r="Z286" s="93">
        <v>48.874999999999993</v>
      </c>
      <c r="AA286" s="110"/>
      <c r="AB286" s="101"/>
      <c r="AC286" s="93"/>
      <c r="AD286" s="93"/>
      <c r="AE286" s="93"/>
      <c r="AF286" s="93"/>
      <c r="AG286" s="93"/>
      <c r="AH286" s="110"/>
      <c r="AI286" s="104"/>
      <c r="AJ286" s="107"/>
      <c r="AK286" s="113"/>
    </row>
    <row r="287" spans="1:37" s="26" customFormat="1" x14ac:dyDescent="0.25">
      <c r="A287" s="14"/>
      <c r="B287" s="16">
        <v>280</v>
      </c>
      <c r="C287" s="21" t="s">
        <v>681</v>
      </c>
      <c r="D287" s="21" t="s">
        <v>34</v>
      </c>
      <c r="E287" s="24" t="s">
        <v>267</v>
      </c>
      <c r="F287" s="123" t="s">
        <v>3</v>
      </c>
      <c r="G287" s="146">
        <f t="shared" si="10"/>
        <v>1</v>
      </c>
      <c r="H287" s="127">
        <f t="shared" si="11"/>
        <v>48.825000000000003</v>
      </c>
      <c r="I287" s="104"/>
      <c r="J287" s="88"/>
      <c r="K287" s="88"/>
      <c r="L287" s="88"/>
      <c r="M287" s="88"/>
      <c r="N287" s="89"/>
      <c r="O287" s="92"/>
      <c r="P287" s="98"/>
      <c r="Q287" s="170"/>
      <c r="R287" s="191">
        <v>48.825000000000003</v>
      </c>
      <c r="S287" s="186"/>
      <c r="T287" s="187"/>
      <c r="U287" s="104"/>
      <c r="V287" s="209"/>
      <c r="W287" s="213"/>
      <c r="X287" s="220"/>
      <c r="Y287" s="101"/>
      <c r="Z287" s="93"/>
      <c r="AA287" s="110"/>
      <c r="AB287" s="101"/>
      <c r="AC287" s="93"/>
      <c r="AD287" s="93"/>
      <c r="AE287" s="93"/>
      <c r="AF287" s="93"/>
      <c r="AG287" s="93"/>
      <c r="AH287" s="110"/>
      <c r="AI287" s="104"/>
      <c r="AJ287" s="107"/>
      <c r="AK287" s="113"/>
    </row>
    <row r="288" spans="1:37" s="26" customFormat="1" x14ac:dyDescent="0.25">
      <c r="A288" s="14"/>
      <c r="B288" s="16">
        <v>281</v>
      </c>
      <c r="C288" s="21" t="s">
        <v>490</v>
      </c>
      <c r="D288" s="21" t="s">
        <v>491</v>
      </c>
      <c r="E288" s="31" t="s">
        <v>256</v>
      </c>
      <c r="F288" s="123" t="s">
        <v>149</v>
      </c>
      <c r="G288" s="146">
        <f t="shared" si="10"/>
        <v>1</v>
      </c>
      <c r="H288" s="127">
        <f t="shared" si="11"/>
        <v>48.400000000000006</v>
      </c>
      <c r="I288" s="104"/>
      <c r="J288" s="88"/>
      <c r="K288" s="88"/>
      <c r="L288" s="88"/>
      <c r="M288" s="88"/>
      <c r="N288" s="89"/>
      <c r="O288" s="92"/>
      <c r="P288" s="98"/>
      <c r="Q288" s="170"/>
      <c r="R288" s="191"/>
      <c r="S288" s="186"/>
      <c r="T288" s="187"/>
      <c r="U288" s="104"/>
      <c r="V288" s="209"/>
      <c r="W288" s="213"/>
      <c r="X288" s="220"/>
      <c r="Y288" s="101"/>
      <c r="Z288" s="93"/>
      <c r="AA288" s="110">
        <v>48.400000000000006</v>
      </c>
      <c r="AB288" s="101"/>
      <c r="AC288" s="93"/>
      <c r="AD288" s="93"/>
      <c r="AE288" s="93"/>
      <c r="AF288" s="93"/>
      <c r="AG288" s="93"/>
      <c r="AH288" s="110"/>
      <c r="AI288" s="104"/>
      <c r="AJ288" s="107"/>
      <c r="AK288" s="113"/>
    </row>
    <row r="289" spans="1:37" s="26" customFormat="1" x14ac:dyDescent="0.25">
      <c r="A289" s="14"/>
      <c r="B289" s="16">
        <v>282</v>
      </c>
      <c r="C289" s="21" t="s">
        <v>490</v>
      </c>
      <c r="D289" s="21" t="s">
        <v>115</v>
      </c>
      <c r="E289" s="31" t="s">
        <v>256</v>
      </c>
      <c r="F289" s="123" t="s">
        <v>149</v>
      </c>
      <c r="G289" s="146">
        <f t="shared" si="10"/>
        <v>1</v>
      </c>
      <c r="H289" s="127">
        <f t="shared" si="11"/>
        <v>48.400000000000006</v>
      </c>
      <c r="I289" s="104"/>
      <c r="J289" s="88"/>
      <c r="K289" s="88"/>
      <c r="L289" s="88"/>
      <c r="M289" s="88"/>
      <c r="N289" s="89"/>
      <c r="O289" s="92"/>
      <c r="P289" s="98"/>
      <c r="Q289" s="170"/>
      <c r="R289" s="191"/>
      <c r="S289" s="186"/>
      <c r="T289" s="187"/>
      <c r="U289" s="104"/>
      <c r="V289" s="209"/>
      <c r="W289" s="213"/>
      <c r="X289" s="220"/>
      <c r="Y289" s="101"/>
      <c r="Z289" s="93"/>
      <c r="AA289" s="110">
        <v>48.400000000000006</v>
      </c>
      <c r="AB289" s="101"/>
      <c r="AC289" s="93"/>
      <c r="AD289" s="93"/>
      <c r="AE289" s="93"/>
      <c r="AF289" s="93"/>
      <c r="AG289" s="93"/>
      <c r="AH289" s="110"/>
      <c r="AI289" s="104"/>
      <c r="AJ289" s="107"/>
      <c r="AK289" s="113"/>
    </row>
    <row r="290" spans="1:37" s="26" customFormat="1" x14ac:dyDescent="0.25">
      <c r="A290" s="14"/>
      <c r="B290" s="16">
        <v>283</v>
      </c>
      <c r="C290" s="120" t="s">
        <v>394</v>
      </c>
      <c r="D290" s="120" t="s">
        <v>395</v>
      </c>
      <c r="E290" s="24" t="s">
        <v>229</v>
      </c>
      <c r="F290" s="123" t="s">
        <v>8</v>
      </c>
      <c r="G290" s="146">
        <f t="shared" si="10"/>
        <v>1</v>
      </c>
      <c r="H290" s="127">
        <f t="shared" si="11"/>
        <v>47.85</v>
      </c>
      <c r="I290" s="104"/>
      <c r="J290" s="88"/>
      <c r="K290" s="88"/>
      <c r="L290" s="88"/>
      <c r="M290" s="88"/>
      <c r="N290" s="89">
        <v>47.85</v>
      </c>
      <c r="O290" s="95"/>
      <c r="P290" s="99"/>
      <c r="Q290" s="172"/>
      <c r="R290" s="193"/>
      <c r="S290" s="186"/>
      <c r="T290" s="187"/>
      <c r="U290" s="105"/>
      <c r="V290" s="210"/>
      <c r="W290" s="214"/>
      <c r="X290" s="221"/>
      <c r="Y290" s="102"/>
      <c r="Z290" s="93"/>
      <c r="AA290" s="111"/>
      <c r="AB290" s="102"/>
      <c r="AC290" s="132"/>
      <c r="AD290" s="132"/>
      <c r="AE290" s="96"/>
      <c r="AF290" s="96"/>
      <c r="AG290" s="96"/>
      <c r="AH290" s="111"/>
      <c r="AI290" s="105"/>
      <c r="AJ290" s="108"/>
      <c r="AK290" s="114"/>
    </row>
    <row r="291" spans="1:37" s="26" customFormat="1" x14ac:dyDescent="0.25">
      <c r="A291" s="134"/>
      <c r="B291" s="16">
        <v>284</v>
      </c>
      <c r="C291" s="21" t="s">
        <v>334</v>
      </c>
      <c r="D291" s="21" t="s">
        <v>175</v>
      </c>
      <c r="E291" s="24" t="s">
        <v>327</v>
      </c>
      <c r="F291" s="123" t="s">
        <v>27</v>
      </c>
      <c r="G291" s="146">
        <f t="shared" si="10"/>
        <v>1</v>
      </c>
      <c r="H291" s="127">
        <f t="shared" si="11"/>
        <v>47.25</v>
      </c>
      <c r="I291" s="104"/>
      <c r="J291" s="88"/>
      <c r="K291" s="88"/>
      <c r="L291" s="88"/>
      <c r="M291" s="88"/>
      <c r="N291" s="89"/>
      <c r="O291" s="92"/>
      <c r="P291" s="98">
        <v>47.25</v>
      </c>
      <c r="Q291" s="170"/>
      <c r="R291" s="191"/>
      <c r="S291" s="186"/>
      <c r="T291" s="187"/>
      <c r="U291" s="104"/>
      <c r="V291" s="209"/>
      <c r="W291" s="213"/>
      <c r="X291" s="220"/>
      <c r="Y291" s="101"/>
      <c r="Z291" s="93"/>
      <c r="AA291" s="110"/>
      <c r="AB291" s="101"/>
      <c r="AC291" s="93"/>
      <c r="AD291" s="93"/>
      <c r="AE291" s="93"/>
      <c r="AF291" s="93"/>
      <c r="AG291" s="93"/>
      <c r="AH291" s="110"/>
      <c r="AI291" s="104"/>
      <c r="AJ291" s="107"/>
      <c r="AK291" s="113"/>
    </row>
    <row r="292" spans="1:37" s="26" customFormat="1" x14ac:dyDescent="0.25">
      <c r="A292" s="14"/>
      <c r="B292" s="16">
        <v>285</v>
      </c>
      <c r="C292" s="21" t="s">
        <v>562</v>
      </c>
      <c r="D292" s="21" t="s">
        <v>563</v>
      </c>
      <c r="E292" s="31" t="s">
        <v>564</v>
      </c>
      <c r="F292" s="123" t="s">
        <v>8</v>
      </c>
      <c r="G292" s="146">
        <f t="shared" si="10"/>
        <v>1</v>
      </c>
      <c r="H292" s="127">
        <f t="shared" si="11"/>
        <v>47.25</v>
      </c>
      <c r="I292" s="104"/>
      <c r="J292" s="88"/>
      <c r="K292" s="88"/>
      <c r="L292" s="88">
        <v>47.25</v>
      </c>
      <c r="M292" s="88"/>
      <c r="N292" s="89"/>
      <c r="O292" s="92"/>
      <c r="P292" s="98"/>
      <c r="Q292" s="170"/>
      <c r="R292" s="191"/>
      <c r="S292" s="186"/>
      <c r="T292" s="187"/>
      <c r="U292" s="104"/>
      <c r="V292" s="209"/>
      <c r="W292" s="213"/>
      <c r="X292" s="220"/>
      <c r="Y292" s="101"/>
      <c r="Z292" s="93"/>
      <c r="AA292" s="110"/>
      <c r="AB292" s="101"/>
      <c r="AC292" s="93"/>
      <c r="AD292" s="93"/>
      <c r="AE292" s="93"/>
      <c r="AF292" s="93"/>
      <c r="AG292" s="93"/>
      <c r="AH292" s="110"/>
      <c r="AI292" s="104"/>
      <c r="AJ292" s="107"/>
      <c r="AK292" s="113"/>
    </row>
    <row r="293" spans="1:37" s="26" customFormat="1" x14ac:dyDescent="0.25">
      <c r="A293" s="14"/>
      <c r="B293" s="16">
        <v>286</v>
      </c>
      <c r="C293" s="21" t="s">
        <v>630</v>
      </c>
      <c r="D293" s="21" t="s">
        <v>631</v>
      </c>
      <c r="E293" s="31" t="s">
        <v>266</v>
      </c>
      <c r="F293" s="123" t="s">
        <v>26</v>
      </c>
      <c r="G293" s="146">
        <f t="shared" si="10"/>
        <v>1</v>
      </c>
      <c r="H293" s="127">
        <f t="shared" si="11"/>
        <v>47.25</v>
      </c>
      <c r="I293" s="104"/>
      <c r="J293" s="88"/>
      <c r="K293" s="88"/>
      <c r="L293" s="88"/>
      <c r="M293" s="88"/>
      <c r="N293" s="89"/>
      <c r="O293" s="92"/>
      <c r="P293" s="98"/>
      <c r="Q293" s="170"/>
      <c r="R293" s="191"/>
      <c r="S293" s="186"/>
      <c r="T293" s="187"/>
      <c r="U293" s="104"/>
      <c r="V293" s="209">
        <v>47.25</v>
      </c>
      <c r="W293" s="213"/>
      <c r="X293" s="220"/>
      <c r="Y293" s="101"/>
      <c r="Z293" s="93"/>
      <c r="AA293" s="110"/>
      <c r="AB293" s="101"/>
      <c r="AC293" s="93"/>
      <c r="AD293" s="93"/>
      <c r="AE293" s="93"/>
      <c r="AF293" s="93"/>
      <c r="AG293" s="93"/>
      <c r="AH293" s="110"/>
      <c r="AI293" s="104"/>
      <c r="AJ293" s="107"/>
      <c r="AK293" s="113"/>
    </row>
    <row r="294" spans="1:37" s="26" customFormat="1" x14ac:dyDescent="0.25">
      <c r="A294" s="14"/>
      <c r="B294" s="16">
        <v>287</v>
      </c>
      <c r="C294" s="21" t="s">
        <v>158</v>
      </c>
      <c r="D294" s="21" t="s">
        <v>168</v>
      </c>
      <c r="E294" s="24" t="s">
        <v>228</v>
      </c>
      <c r="F294" s="123" t="s">
        <v>17</v>
      </c>
      <c r="G294" s="146">
        <f t="shared" si="10"/>
        <v>1</v>
      </c>
      <c r="H294" s="127">
        <f t="shared" si="11"/>
        <v>46.2</v>
      </c>
      <c r="I294" s="104"/>
      <c r="J294" s="88"/>
      <c r="K294" s="88"/>
      <c r="L294" s="88"/>
      <c r="M294" s="88"/>
      <c r="N294" s="89"/>
      <c r="O294" s="92"/>
      <c r="P294" s="98"/>
      <c r="Q294" s="170"/>
      <c r="R294" s="191"/>
      <c r="S294" s="186"/>
      <c r="T294" s="187"/>
      <c r="U294" s="104"/>
      <c r="V294" s="209"/>
      <c r="W294" s="213"/>
      <c r="X294" s="220"/>
      <c r="Y294" s="101">
        <v>46.2</v>
      </c>
      <c r="Z294" s="93"/>
      <c r="AA294" s="110"/>
      <c r="AB294" s="101"/>
      <c r="AC294" s="94"/>
      <c r="AD294" s="94"/>
      <c r="AE294" s="93"/>
      <c r="AF294" s="93"/>
      <c r="AG294" s="93"/>
      <c r="AH294" s="110"/>
      <c r="AI294" s="104"/>
      <c r="AJ294" s="107"/>
      <c r="AK294" s="113"/>
    </row>
    <row r="295" spans="1:37" s="26" customFormat="1" x14ac:dyDescent="0.25">
      <c r="A295" s="7"/>
      <c r="B295" s="16">
        <v>288</v>
      </c>
      <c r="C295" s="21" t="s">
        <v>170</v>
      </c>
      <c r="D295" s="21" t="s">
        <v>138</v>
      </c>
      <c r="E295" s="131" t="s">
        <v>243</v>
      </c>
      <c r="F295" s="122" t="s">
        <v>21</v>
      </c>
      <c r="G295" s="146">
        <f t="shared" si="10"/>
        <v>1</v>
      </c>
      <c r="H295" s="127">
        <f t="shared" si="11"/>
        <v>46</v>
      </c>
      <c r="I295" s="104"/>
      <c r="J295" s="88"/>
      <c r="K295" s="88"/>
      <c r="L295" s="88"/>
      <c r="M295" s="88"/>
      <c r="N295" s="89"/>
      <c r="O295" s="92"/>
      <c r="P295" s="98"/>
      <c r="Q295" s="170"/>
      <c r="R295" s="191"/>
      <c r="S295" s="186"/>
      <c r="T295" s="187"/>
      <c r="U295" s="104"/>
      <c r="V295" s="209"/>
      <c r="W295" s="213"/>
      <c r="X295" s="220"/>
      <c r="Y295" s="101"/>
      <c r="Z295" s="93">
        <v>46</v>
      </c>
      <c r="AA295" s="110"/>
      <c r="AB295" s="101"/>
      <c r="AC295" s="93"/>
      <c r="AD295" s="93"/>
      <c r="AE295" s="93"/>
      <c r="AF295" s="93"/>
      <c r="AG295" s="93"/>
      <c r="AH295" s="110"/>
      <c r="AI295" s="104"/>
      <c r="AJ295" s="107"/>
      <c r="AK295" s="113"/>
    </row>
    <row r="296" spans="1:37" s="26" customFormat="1" x14ac:dyDescent="0.25">
      <c r="A296" s="7"/>
      <c r="B296" s="16">
        <v>289</v>
      </c>
      <c r="C296" s="116" t="s">
        <v>732</v>
      </c>
      <c r="D296" s="116" t="s">
        <v>78</v>
      </c>
      <c r="E296" s="131" t="s">
        <v>243</v>
      </c>
      <c r="F296" s="122" t="s">
        <v>21</v>
      </c>
      <c r="G296" s="146">
        <f t="shared" si="10"/>
        <v>1</v>
      </c>
      <c r="H296" s="127">
        <f t="shared" si="11"/>
        <v>46</v>
      </c>
      <c r="I296" s="104"/>
      <c r="J296" s="88"/>
      <c r="K296" s="88"/>
      <c r="L296" s="88"/>
      <c r="M296" s="88"/>
      <c r="N296" s="89"/>
      <c r="O296" s="90"/>
      <c r="P296" s="97"/>
      <c r="Q296" s="169"/>
      <c r="R296" s="190"/>
      <c r="S296" s="186"/>
      <c r="T296" s="187"/>
      <c r="U296" s="103"/>
      <c r="V296" s="208"/>
      <c r="W296" s="212"/>
      <c r="X296" s="219"/>
      <c r="Y296" s="100"/>
      <c r="Z296" s="91">
        <v>46</v>
      </c>
      <c r="AA296" s="109"/>
      <c r="AB296" s="100"/>
      <c r="AC296" s="91"/>
      <c r="AD296" s="91"/>
      <c r="AE296" s="91"/>
      <c r="AF296" s="91"/>
      <c r="AG296" s="91"/>
      <c r="AH296" s="109"/>
      <c r="AI296" s="103"/>
      <c r="AJ296" s="106"/>
      <c r="AK296" s="112"/>
    </row>
    <row r="297" spans="1:37" s="26" customFormat="1" x14ac:dyDescent="0.25">
      <c r="A297" s="14"/>
      <c r="B297" s="16">
        <v>290</v>
      </c>
      <c r="C297" s="24" t="s">
        <v>745</v>
      </c>
      <c r="D297" s="24" t="s">
        <v>159</v>
      </c>
      <c r="E297" s="131" t="s">
        <v>753</v>
      </c>
      <c r="F297" s="122" t="s">
        <v>18</v>
      </c>
      <c r="G297" s="146">
        <f t="shared" si="10"/>
        <v>1</v>
      </c>
      <c r="H297" s="127">
        <f t="shared" si="11"/>
        <v>45.675000000000004</v>
      </c>
      <c r="I297" s="104"/>
      <c r="J297" s="88"/>
      <c r="K297" s="88"/>
      <c r="L297" s="88"/>
      <c r="M297" s="88"/>
      <c r="N297" s="89"/>
      <c r="O297" s="92"/>
      <c r="P297" s="98"/>
      <c r="Q297" s="170"/>
      <c r="R297" s="191"/>
      <c r="S297" s="186"/>
      <c r="T297" s="187">
        <v>45.675000000000004</v>
      </c>
      <c r="U297" s="104"/>
      <c r="V297" s="209"/>
      <c r="W297" s="213"/>
      <c r="X297" s="220"/>
      <c r="Y297" s="101"/>
      <c r="Z297" s="93"/>
      <c r="AA297" s="110"/>
      <c r="AB297" s="101"/>
      <c r="AC297" s="93"/>
      <c r="AD297" s="93"/>
      <c r="AE297" s="93"/>
      <c r="AF297" s="93"/>
      <c r="AG297" s="93"/>
      <c r="AH297" s="110"/>
      <c r="AI297" s="104"/>
      <c r="AJ297" s="107"/>
      <c r="AK297" s="113"/>
    </row>
    <row r="298" spans="1:37" s="26" customFormat="1" x14ac:dyDescent="0.25">
      <c r="A298" s="14"/>
      <c r="B298" s="16">
        <v>291</v>
      </c>
      <c r="C298" s="21" t="s">
        <v>210</v>
      </c>
      <c r="D298" s="21" t="s">
        <v>45</v>
      </c>
      <c r="E298" s="24" t="s">
        <v>268</v>
      </c>
      <c r="F298" s="123" t="s">
        <v>14</v>
      </c>
      <c r="G298" s="146">
        <f t="shared" si="10"/>
        <v>1</v>
      </c>
      <c r="H298" s="127">
        <f t="shared" si="11"/>
        <v>45.675000000000004</v>
      </c>
      <c r="I298" s="104"/>
      <c r="J298" s="88"/>
      <c r="K298" s="88"/>
      <c r="L298" s="88"/>
      <c r="M298" s="88"/>
      <c r="N298" s="89"/>
      <c r="O298" s="92"/>
      <c r="P298" s="98">
        <v>45.675000000000004</v>
      </c>
      <c r="Q298" s="170"/>
      <c r="R298" s="191"/>
      <c r="S298" s="186"/>
      <c r="T298" s="187"/>
      <c r="U298" s="104"/>
      <c r="V298" s="209"/>
      <c r="W298" s="213"/>
      <c r="X298" s="220"/>
      <c r="Y298" s="101"/>
      <c r="Z298" s="93"/>
      <c r="AA298" s="110"/>
      <c r="AB298" s="101"/>
      <c r="AC298" s="93"/>
      <c r="AD298" s="93"/>
      <c r="AE298" s="93"/>
      <c r="AF298" s="93"/>
      <c r="AG298" s="93"/>
      <c r="AH298" s="110"/>
      <c r="AI298" s="104"/>
      <c r="AJ298" s="107"/>
      <c r="AK298" s="113"/>
    </row>
    <row r="299" spans="1:37" s="26" customFormat="1" x14ac:dyDescent="0.25">
      <c r="A299" s="14"/>
      <c r="B299" s="16">
        <v>292</v>
      </c>
      <c r="C299" s="24" t="s">
        <v>617</v>
      </c>
      <c r="D299" s="24" t="s">
        <v>72</v>
      </c>
      <c r="E299" s="31" t="s">
        <v>233</v>
      </c>
      <c r="F299" s="123" t="s">
        <v>18</v>
      </c>
      <c r="G299" s="146">
        <f t="shared" si="10"/>
        <v>1</v>
      </c>
      <c r="H299" s="127">
        <f t="shared" si="11"/>
        <v>45.675000000000004</v>
      </c>
      <c r="I299" s="104"/>
      <c r="J299" s="88"/>
      <c r="K299" s="88"/>
      <c r="L299" s="88"/>
      <c r="M299" s="88"/>
      <c r="N299" s="89"/>
      <c r="O299" s="92"/>
      <c r="P299" s="98"/>
      <c r="Q299" s="170"/>
      <c r="R299" s="191">
        <v>45.675000000000004</v>
      </c>
      <c r="S299" s="186"/>
      <c r="T299" s="187"/>
      <c r="U299" s="104"/>
      <c r="V299" s="209"/>
      <c r="W299" s="213"/>
      <c r="X299" s="220"/>
      <c r="Y299" s="101"/>
      <c r="Z299" s="93"/>
      <c r="AA299" s="110"/>
      <c r="AB299" s="101"/>
      <c r="AC299" s="93"/>
      <c r="AD299" s="93"/>
      <c r="AE299" s="93"/>
      <c r="AF299" s="93"/>
      <c r="AG299" s="93"/>
      <c r="AH299" s="110"/>
      <c r="AI299" s="104"/>
      <c r="AJ299" s="107"/>
      <c r="AK299" s="113"/>
    </row>
    <row r="300" spans="1:37" s="26" customFormat="1" x14ac:dyDescent="0.25">
      <c r="A300" s="14"/>
      <c r="B300" s="16">
        <v>293</v>
      </c>
      <c r="C300" s="21" t="s">
        <v>396</v>
      </c>
      <c r="D300" s="21" t="s">
        <v>84</v>
      </c>
      <c r="E300" s="24" t="s">
        <v>540</v>
      </c>
      <c r="F300" s="123" t="s">
        <v>541</v>
      </c>
      <c r="G300" s="146">
        <f t="shared" si="10"/>
        <v>1</v>
      </c>
      <c r="H300" s="127">
        <f t="shared" si="11"/>
        <v>44.550000000000004</v>
      </c>
      <c r="I300" s="104"/>
      <c r="J300" s="88"/>
      <c r="K300" s="88"/>
      <c r="L300" s="88"/>
      <c r="M300" s="88"/>
      <c r="N300" s="89">
        <v>44.550000000000004</v>
      </c>
      <c r="O300" s="92"/>
      <c r="P300" s="98"/>
      <c r="Q300" s="170"/>
      <c r="R300" s="191"/>
      <c r="S300" s="186"/>
      <c r="T300" s="187"/>
      <c r="U300" s="104"/>
      <c r="V300" s="209"/>
      <c r="W300" s="213"/>
      <c r="X300" s="220"/>
      <c r="Y300" s="101"/>
      <c r="Z300" s="93"/>
      <c r="AA300" s="110"/>
      <c r="AB300" s="101"/>
      <c r="AC300" s="93"/>
      <c r="AD300" s="93"/>
      <c r="AE300" s="93"/>
      <c r="AF300" s="93"/>
      <c r="AG300" s="93"/>
      <c r="AH300" s="110"/>
      <c r="AI300" s="104"/>
      <c r="AJ300" s="107"/>
      <c r="AK300" s="113"/>
    </row>
    <row r="301" spans="1:37" s="26" customFormat="1" x14ac:dyDescent="0.25">
      <c r="A301" s="14"/>
      <c r="B301" s="16">
        <v>294</v>
      </c>
      <c r="C301" s="24" t="s">
        <v>335</v>
      </c>
      <c r="D301" s="24" t="s">
        <v>336</v>
      </c>
      <c r="E301" s="31" t="s">
        <v>337</v>
      </c>
      <c r="F301" s="123" t="s">
        <v>565</v>
      </c>
      <c r="G301" s="146">
        <f t="shared" si="10"/>
        <v>1</v>
      </c>
      <c r="H301" s="127">
        <f t="shared" si="11"/>
        <v>44.1</v>
      </c>
      <c r="I301" s="104"/>
      <c r="J301" s="88"/>
      <c r="K301" s="88"/>
      <c r="L301" s="88"/>
      <c r="M301" s="88"/>
      <c r="N301" s="89"/>
      <c r="O301" s="92"/>
      <c r="P301" s="98">
        <v>44.1</v>
      </c>
      <c r="Q301" s="170"/>
      <c r="R301" s="191"/>
      <c r="S301" s="186"/>
      <c r="T301" s="187"/>
      <c r="U301" s="104"/>
      <c r="V301" s="209"/>
      <c r="W301" s="213"/>
      <c r="X301" s="220"/>
      <c r="Y301" s="101"/>
      <c r="Z301" s="93"/>
      <c r="AA301" s="110"/>
      <c r="AB301" s="101"/>
      <c r="AC301" s="93"/>
      <c r="AD301" s="93"/>
      <c r="AE301" s="93"/>
      <c r="AF301" s="93"/>
      <c r="AG301" s="93"/>
      <c r="AH301" s="110"/>
      <c r="AI301" s="104"/>
      <c r="AJ301" s="107"/>
      <c r="AK301" s="113"/>
    </row>
    <row r="302" spans="1:37" s="26" customFormat="1" x14ac:dyDescent="0.25">
      <c r="A302" s="14"/>
      <c r="B302" s="16">
        <v>295</v>
      </c>
      <c r="C302" s="120" t="s">
        <v>669</v>
      </c>
      <c r="D302" s="120" t="s">
        <v>670</v>
      </c>
      <c r="E302" s="24" t="s">
        <v>254</v>
      </c>
      <c r="F302" s="123" t="s">
        <v>26</v>
      </c>
      <c r="G302" s="146">
        <f t="shared" si="10"/>
        <v>1</v>
      </c>
      <c r="H302" s="127">
        <f t="shared" si="11"/>
        <v>44.1</v>
      </c>
      <c r="I302" s="104"/>
      <c r="J302" s="88"/>
      <c r="K302" s="88"/>
      <c r="L302" s="88"/>
      <c r="M302" s="88"/>
      <c r="N302" s="89"/>
      <c r="O302" s="95"/>
      <c r="P302" s="99"/>
      <c r="Q302" s="172"/>
      <c r="R302" s="193"/>
      <c r="S302" s="186"/>
      <c r="T302" s="187"/>
      <c r="U302" s="105"/>
      <c r="V302" s="210">
        <v>44.1</v>
      </c>
      <c r="W302" s="214"/>
      <c r="X302" s="221"/>
      <c r="Y302" s="102"/>
      <c r="Z302" s="96"/>
      <c r="AA302" s="111"/>
      <c r="AB302" s="102"/>
      <c r="AC302" s="96"/>
      <c r="AD302" s="96"/>
      <c r="AE302" s="96"/>
      <c r="AF302" s="96"/>
      <c r="AG302" s="96"/>
      <c r="AH302" s="111"/>
      <c r="AI302" s="105"/>
      <c r="AJ302" s="108"/>
      <c r="AK302" s="114"/>
    </row>
    <row r="303" spans="1:37" s="26" customFormat="1" x14ac:dyDescent="0.25">
      <c r="A303" s="14"/>
      <c r="B303" s="16">
        <v>296</v>
      </c>
      <c r="C303" s="24" t="s">
        <v>370</v>
      </c>
      <c r="D303" s="24" t="s">
        <v>59</v>
      </c>
      <c r="E303" s="24" t="s">
        <v>590</v>
      </c>
      <c r="F303" s="123" t="s">
        <v>26</v>
      </c>
      <c r="G303" s="146">
        <f t="shared" si="10"/>
        <v>1</v>
      </c>
      <c r="H303" s="127">
        <f t="shared" si="11"/>
        <v>43.3125</v>
      </c>
      <c r="I303" s="104"/>
      <c r="J303" s="88"/>
      <c r="K303" s="88"/>
      <c r="L303" s="88"/>
      <c r="M303" s="88"/>
      <c r="N303" s="89"/>
      <c r="O303" s="92"/>
      <c r="P303" s="98"/>
      <c r="Q303" s="170"/>
      <c r="R303" s="191"/>
      <c r="S303" s="186"/>
      <c r="T303" s="187"/>
      <c r="U303" s="104">
        <v>43.3125</v>
      </c>
      <c r="V303" s="209"/>
      <c r="W303" s="213"/>
      <c r="X303" s="220"/>
      <c r="Y303" s="101"/>
      <c r="Z303" s="93"/>
      <c r="AA303" s="110"/>
      <c r="AB303" s="101"/>
      <c r="AC303" s="93"/>
      <c r="AD303" s="93"/>
      <c r="AE303" s="93"/>
      <c r="AF303" s="93"/>
      <c r="AG303" s="93"/>
      <c r="AH303" s="110"/>
      <c r="AI303" s="104"/>
      <c r="AJ303" s="107"/>
      <c r="AK303" s="113"/>
    </row>
    <row r="304" spans="1:37" s="26" customFormat="1" x14ac:dyDescent="0.25">
      <c r="A304" s="14"/>
      <c r="B304" s="16">
        <v>297</v>
      </c>
      <c r="C304" s="21" t="s">
        <v>680</v>
      </c>
      <c r="D304" s="21" t="s">
        <v>108</v>
      </c>
      <c r="E304" s="24" t="s">
        <v>248</v>
      </c>
      <c r="F304" s="123" t="s">
        <v>3</v>
      </c>
      <c r="G304" s="146">
        <f t="shared" si="10"/>
        <v>1</v>
      </c>
      <c r="H304" s="127">
        <f t="shared" si="11"/>
        <v>42.525000000000006</v>
      </c>
      <c r="I304" s="104"/>
      <c r="J304" s="88"/>
      <c r="K304" s="88"/>
      <c r="L304" s="88"/>
      <c r="M304" s="88"/>
      <c r="N304" s="89"/>
      <c r="O304" s="92"/>
      <c r="P304" s="98"/>
      <c r="Q304" s="170"/>
      <c r="R304" s="191">
        <v>42.525000000000006</v>
      </c>
      <c r="S304" s="186"/>
      <c r="T304" s="187"/>
      <c r="U304" s="104"/>
      <c r="V304" s="209"/>
      <c r="W304" s="213"/>
      <c r="X304" s="220"/>
      <c r="Y304" s="101"/>
      <c r="Z304" s="93"/>
      <c r="AA304" s="110"/>
      <c r="AB304" s="101"/>
      <c r="AC304" s="93"/>
      <c r="AD304" s="93"/>
      <c r="AE304" s="93"/>
      <c r="AF304" s="93"/>
      <c r="AG304" s="93"/>
      <c r="AH304" s="110"/>
      <c r="AI304" s="104"/>
      <c r="AJ304" s="107"/>
      <c r="AK304" s="113"/>
    </row>
    <row r="305" spans="1:37" s="26" customFormat="1" x14ac:dyDescent="0.25">
      <c r="A305" s="14"/>
      <c r="B305" s="16">
        <v>298</v>
      </c>
      <c r="C305" s="21" t="s">
        <v>681</v>
      </c>
      <c r="D305" s="21" t="s">
        <v>72</v>
      </c>
      <c r="E305" s="24" t="s">
        <v>755</v>
      </c>
      <c r="F305" s="123" t="s">
        <v>3</v>
      </c>
      <c r="G305" s="146">
        <f t="shared" si="10"/>
        <v>1</v>
      </c>
      <c r="H305" s="127">
        <f t="shared" si="11"/>
        <v>42.525000000000006</v>
      </c>
      <c r="I305" s="104"/>
      <c r="J305" s="88"/>
      <c r="K305" s="88"/>
      <c r="L305" s="88"/>
      <c r="M305" s="88"/>
      <c r="N305" s="89"/>
      <c r="O305" s="92"/>
      <c r="P305" s="98"/>
      <c r="Q305" s="170"/>
      <c r="R305" s="191"/>
      <c r="S305" s="186"/>
      <c r="T305" s="187">
        <v>42.525000000000006</v>
      </c>
      <c r="U305" s="104"/>
      <c r="V305" s="209"/>
      <c r="W305" s="213"/>
      <c r="X305" s="220"/>
      <c r="Y305" s="101"/>
      <c r="Z305" s="93"/>
      <c r="AA305" s="110"/>
      <c r="AB305" s="101"/>
      <c r="AC305" s="93"/>
      <c r="AD305" s="93"/>
      <c r="AE305" s="93"/>
      <c r="AF305" s="93"/>
      <c r="AG305" s="93"/>
      <c r="AH305" s="110"/>
      <c r="AI305" s="104"/>
      <c r="AJ305" s="107"/>
      <c r="AK305" s="113"/>
    </row>
    <row r="306" spans="1:37" s="26" customFormat="1" x14ac:dyDescent="0.25">
      <c r="A306" s="14"/>
      <c r="B306" s="16">
        <v>299</v>
      </c>
      <c r="C306" s="21" t="s">
        <v>226</v>
      </c>
      <c r="D306" s="21" t="s">
        <v>152</v>
      </c>
      <c r="E306" s="24" t="s">
        <v>255</v>
      </c>
      <c r="F306" s="123" t="s">
        <v>149</v>
      </c>
      <c r="G306" s="146">
        <f t="shared" si="10"/>
        <v>1</v>
      </c>
      <c r="H306" s="127">
        <f t="shared" si="11"/>
        <v>41.800000000000004</v>
      </c>
      <c r="I306" s="104"/>
      <c r="J306" s="88"/>
      <c r="K306" s="88"/>
      <c r="L306" s="88"/>
      <c r="M306" s="88"/>
      <c r="N306" s="89"/>
      <c r="O306" s="92"/>
      <c r="P306" s="98"/>
      <c r="Q306" s="170"/>
      <c r="R306" s="191"/>
      <c r="S306" s="186"/>
      <c r="T306" s="187"/>
      <c r="U306" s="104"/>
      <c r="V306" s="209"/>
      <c r="W306" s="213"/>
      <c r="X306" s="220"/>
      <c r="Y306" s="101"/>
      <c r="Z306" s="93"/>
      <c r="AA306" s="110">
        <v>41.800000000000004</v>
      </c>
      <c r="AB306" s="101"/>
      <c r="AC306" s="93"/>
      <c r="AD306" s="93"/>
      <c r="AE306" s="93"/>
      <c r="AF306" s="93"/>
      <c r="AG306" s="93"/>
      <c r="AH306" s="110"/>
      <c r="AI306" s="104"/>
      <c r="AJ306" s="107"/>
      <c r="AK306" s="113"/>
    </row>
    <row r="307" spans="1:37" s="26" customFormat="1" x14ac:dyDescent="0.25">
      <c r="A307" s="14"/>
      <c r="B307" s="16">
        <v>300</v>
      </c>
      <c r="C307" s="120" t="s">
        <v>81</v>
      </c>
      <c r="D307" s="120" t="s">
        <v>75</v>
      </c>
      <c r="E307" s="24" t="s">
        <v>535</v>
      </c>
      <c r="F307" s="123" t="s">
        <v>19</v>
      </c>
      <c r="G307" s="146">
        <f t="shared" si="10"/>
        <v>1</v>
      </c>
      <c r="H307" s="127">
        <f t="shared" si="11"/>
        <v>41.250000000000007</v>
      </c>
      <c r="I307" s="104"/>
      <c r="J307" s="88"/>
      <c r="K307" s="88"/>
      <c r="L307" s="88"/>
      <c r="M307" s="88"/>
      <c r="N307" s="89">
        <v>41.250000000000007</v>
      </c>
      <c r="O307" s="95"/>
      <c r="P307" s="99"/>
      <c r="Q307" s="172"/>
      <c r="R307" s="193"/>
      <c r="S307" s="186"/>
      <c r="T307" s="187"/>
      <c r="U307" s="105"/>
      <c r="V307" s="210"/>
      <c r="W307" s="214"/>
      <c r="X307" s="221"/>
      <c r="Y307" s="102"/>
      <c r="Z307" s="96"/>
      <c r="AA307" s="111"/>
      <c r="AB307" s="102"/>
      <c r="AC307" s="96"/>
      <c r="AD307" s="96"/>
      <c r="AE307" s="96"/>
      <c r="AF307" s="96"/>
      <c r="AG307" s="96"/>
      <c r="AH307" s="111"/>
      <c r="AI307" s="105"/>
      <c r="AJ307" s="108"/>
      <c r="AK307" s="114"/>
    </row>
    <row r="308" spans="1:37" s="26" customFormat="1" x14ac:dyDescent="0.25">
      <c r="A308" s="14"/>
      <c r="B308" s="16">
        <v>301</v>
      </c>
      <c r="C308" s="116" t="s">
        <v>607</v>
      </c>
      <c r="D308" s="116" t="s">
        <v>563</v>
      </c>
      <c r="E308" s="24" t="s">
        <v>564</v>
      </c>
      <c r="F308" s="123" t="s">
        <v>8</v>
      </c>
      <c r="G308" s="146">
        <f t="shared" si="10"/>
        <v>1</v>
      </c>
      <c r="H308" s="127">
        <f t="shared" si="11"/>
        <v>40.950000000000003</v>
      </c>
      <c r="I308" s="104"/>
      <c r="J308" s="88"/>
      <c r="K308" s="88"/>
      <c r="L308" s="88">
        <v>40.950000000000003</v>
      </c>
      <c r="M308" s="88"/>
      <c r="N308" s="89"/>
      <c r="O308" s="90"/>
      <c r="P308" s="97"/>
      <c r="Q308" s="169"/>
      <c r="R308" s="190"/>
      <c r="S308" s="186"/>
      <c r="T308" s="187"/>
      <c r="U308" s="103"/>
      <c r="V308" s="208"/>
      <c r="W308" s="212"/>
      <c r="X308" s="219"/>
      <c r="Y308" s="100"/>
      <c r="Z308" s="91"/>
      <c r="AA308" s="109"/>
      <c r="AB308" s="100"/>
      <c r="AC308" s="91"/>
      <c r="AD308" s="91"/>
      <c r="AE308" s="91"/>
      <c r="AF308" s="91"/>
      <c r="AG308" s="91"/>
      <c r="AH308" s="109"/>
      <c r="AI308" s="103"/>
      <c r="AJ308" s="106"/>
      <c r="AK308" s="112"/>
    </row>
    <row r="309" spans="1:37" s="26" customFormat="1" x14ac:dyDescent="0.25">
      <c r="A309" s="14"/>
      <c r="B309" s="16">
        <v>302</v>
      </c>
      <c r="C309" s="21" t="s">
        <v>161</v>
      </c>
      <c r="D309" s="21" t="s">
        <v>339</v>
      </c>
      <c r="E309" s="24" t="s">
        <v>268</v>
      </c>
      <c r="F309" s="123" t="s">
        <v>14</v>
      </c>
      <c r="G309" s="146">
        <f t="shared" si="10"/>
        <v>1</v>
      </c>
      <c r="H309" s="127">
        <f t="shared" si="11"/>
        <v>40.950000000000003</v>
      </c>
      <c r="I309" s="104"/>
      <c r="J309" s="88"/>
      <c r="K309" s="88"/>
      <c r="L309" s="88"/>
      <c r="M309" s="88"/>
      <c r="N309" s="89"/>
      <c r="O309" s="92"/>
      <c r="P309" s="98">
        <v>40.950000000000003</v>
      </c>
      <c r="Q309" s="170"/>
      <c r="R309" s="191"/>
      <c r="S309" s="186"/>
      <c r="T309" s="187"/>
      <c r="U309" s="104"/>
      <c r="V309" s="209"/>
      <c r="W309" s="213"/>
      <c r="X309" s="220"/>
      <c r="Y309" s="101"/>
      <c r="Z309" s="93"/>
      <c r="AA309" s="110"/>
      <c r="AB309" s="101"/>
      <c r="AC309" s="93"/>
      <c r="AD309" s="93"/>
      <c r="AE309" s="93"/>
      <c r="AF309" s="93"/>
      <c r="AG309" s="93"/>
      <c r="AH309" s="110"/>
      <c r="AI309" s="104"/>
      <c r="AJ309" s="107"/>
      <c r="AK309" s="113"/>
    </row>
    <row r="310" spans="1:37" s="26" customFormat="1" x14ac:dyDescent="0.25">
      <c r="A310" s="7"/>
      <c r="B310" s="16">
        <v>303</v>
      </c>
      <c r="C310" s="21" t="s">
        <v>735</v>
      </c>
      <c r="D310" s="21" t="s">
        <v>108</v>
      </c>
      <c r="E310" s="31" t="s">
        <v>699</v>
      </c>
      <c r="F310" s="123" t="s">
        <v>17</v>
      </c>
      <c r="G310" s="146">
        <f t="shared" si="10"/>
        <v>1</v>
      </c>
      <c r="H310" s="127">
        <f t="shared" si="11"/>
        <v>40.249999999999993</v>
      </c>
      <c r="I310" s="104"/>
      <c r="J310" s="88"/>
      <c r="K310" s="88"/>
      <c r="L310" s="88"/>
      <c r="M310" s="88"/>
      <c r="N310" s="89"/>
      <c r="O310" s="92"/>
      <c r="P310" s="98"/>
      <c r="Q310" s="170"/>
      <c r="R310" s="191"/>
      <c r="S310" s="186"/>
      <c r="T310" s="187"/>
      <c r="U310" s="104"/>
      <c r="V310" s="209"/>
      <c r="W310" s="213"/>
      <c r="X310" s="220"/>
      <c r="Y310" s="101"/>
      <c r="Z310" s="93">
        <v>40.249999999999993</v>
      </c>
      <c r="AA310" s="110"/>
      <c r="AB310" s="101"/>
      <c r="AC310" s="93"/>
      <c r="AD310" s="93"/>
      <c r="AE310" s="93"/>
      <c r="AF310" s="93"/>
      <c r="AG310" s="93"/>
      <c r="AH310" s="110"/>
      <c r="AI310" s="104"/>
      <c r="AJ310" s="107"/>
      <c r="AK310" s="113"/>
    </row>
    <row r="311" spans="1:37" s="26" customFormat="1" x14ac:dyDescent="0.25">
      <c r="A311" s="7"/>
      <c r="B311" s="16">
        <v>304</v>
      </c>
      <c r="C311" s="21" t="s">
        <v>733</v>
      </c>
      <c r="D311" s="21" t="s">
        <v>734</v>
      </c>
      <c r="E311" s="31" t="s">
        <v>699</v>
      </c>
      <c r="F311" s="123" t="s">
        <v>17</v>
      </c>
      <c r="G311" s="146">
        <f t="shared" si="10"/>
        <v>1</v>
      </c>
      <c r="H311" s="127">
        <f t="shared" si="11"/>
        <v>40.249999999999993</v>
      </c>
      <c r="I311" s="104"/>
      <c r="J311" s="88"/>
      <c r="K311" s="88"/>
      <c r="L311" s="88"/>
      <c r="M311" s="88"/>
      <c r="N311" s="89"/>
      <c r="O311" s="92"/>
      <c r="P311" s="98"/>
      <c r="Q311" s="170"/>
      <c r="R311" s="191"/>
      <c r="S311" s="186"/>
      <c r="T311" s="187"/>
      <c r="U311" s="104"/>
      <c r="V311" s="209"/>
      <c r="W311" s="213"/>
      <c r="X311" s="220"/>
      <c r="Y311" s="101"/>
      <c r="Z311" s="93">
        <v>40.249999999999993</v>
      </c>
      <c r="AA311" s="110"/>
      <c r="AB311" s="101"/>
      <c r="AC311" s="93"/>
      <c r="AD311" s="93"/>
      <c r="AE311" s="93"/>
      <c r="AF311" s="93"/>
      <c r="AG311" s="93"/>
      <c r="AH311" s="110"/>
      <c r="AI311" s="104"/>
      <c r="AJ311" s="107"/>
      <c r="AK311" s="113"/>
    </row>
    <row r="312" spans="1:37" s="26" customFormat="1" x14ac:dyDescent="0.25">
      <c r="A312" s="14"/>
      <c r="B312" s="16">
        <v>305</v>
      </c>
      <c r="C312" s="21" t="s">
        <v>764</v>
      </c>
      <c r="D312" s="21" t="s">
        <v>765</v>
      </c>
      <c r="E312" s="31" t="s">
        <v>762</v>
      </c>
      <c r="F312" s="123" t="s">
        <v>763</v>
      </c>
      <c r="G312" s="146">
        <f t="shared" si="10"/>
        <v>1</v>
      </c>
      <c r="H312" s="127">
        <f t="shared" si="11"/>
        <v>40</v>
      </c>
      <c r="I312" s="104"/>
      <c r="J312" s="88"/>
      <c r="K312" s="88"/>
      <c r="L312" s="88"/>
      <c r="M312" s="88"/>
      <c r="N312" s="89"/>
      <c r="O312" s="92"/>
      <c r="P312" s="98"/>
      <c r="Q312" s="170">
        <v>40</v>
      </c>
      <c r="R312" s="191"/>
      <c r="S312" s="186"/>
      <c r="T312" s="187"/>
      <c r="U312" s="104"/>
      <c r="V312" s="209"/>
      <c r="W312" s="213"/>
      <c r="X312" s="220"/>
      <c r="Y312" s="101"/>
      <c r="Z312" s="93"/>
      <c r="AA312" s="110"/>
      <c r="AB312" s="101"/>
      <c r="AC312" s="93"/>
      <c r="AD312" s="93"/>
      <c r="AE312" s="93"/>
      <c r="AF312" s="93"/>
      <c r="AG312" s="93"/>
      <c r="AH312" s="110"/>
      <c r="AI312" s="104"/>
      <c r="AJ312" s="107"/>
      <c r="AK312" s="113"/>
    </row>
    <row r="313" spans="1:37" s="26" customFormat="1" x14ac:dyDescent="0.25">
      <c r="A313" s="14"/>
      <c r="B313" s="16">
        <v>306</v>
      </c>
      <c r="C313" s="21" t="s">
        <v>492</v>
      </c>
      <c r="D313" s="21" t="s">
        <v>194</v>
      </c>
      <c r="E313" s="31" t="s">
        <v>256</v>
      </c>
      <c r="F313" s="123" t="s">
        <v>149</v>
      </c>
      <c r="G313" s="146">
        <f t="shared" si="10"/>
        <v>1</v>
      </c>
      <c r="H313" s="127">
        <f t="shared" si="11"/>
        <v>39.6</v>
      </c>
      <c r="I313" s="104"/>
      <c r="J313" s="88"/>
      <c r="K313" s="88"/>
      <c r="L313" s="88"/>
      <c r="M313" s="88"/>
      <c r="N313" s="89"/>
      <c r="O313" s="92"/>
      <c r="P313" s="98"/>
      <c r="Q313" s="170"/>
      <c r="R313" s="191"/>
      <c r="S313" s="186"/>
      <c r="T313" s="187"/>
      <c r="U313" s="104"/>
      <c r="V313" s="209"/>
      <c r="W313" s="213"/>
      <c r="X313" s="220"/>
      <c r="Y313" s="101"/>
      <c r="Z313" s="93"/>
      <c r="AA313" s="110">
        <v>39.6</v>
      </c>
      <c r="AB313" s="101"/>
      <c r="AC313" s="94"/>
      <c r="AD313" s="94"/>
      <c r="AE313" s="93"/>
      <c r="AF313" s="93"/>
      <c r="AG313" s="93"/>
      <c r="AH313" s="110"/>
      <c r="AI313" s="104"/>
      <c r="AJ313" s="107"/>
      <c r="AK313" s="113"/>
    </row>
    <row r="314" spans="1:37" s="26" customFormat="1" x14ac:dyDescent="0.25">
      <c r="A314" s="134"/>
      <c r="B314" s="16">
        <v>307</v>
      </c>
      <c r="C314" s="21" t="s">
        <v>544</v>
      </c>
      <c r="D314" s="21" t="s">
        <v>128</v>
      </c>
      <c r="E314" s="24" t="s">
        <v>545</v>
      </c>
      <c r="F314" s="123" t="s">
        <v>26</v>
      </c>
      <c r="G314" s="146">
        <f t="shared" si="10"/>
        <v>1</v>
      </c>
      <c r="H314" s="127">
        <f t="shared" si="11"/>
        <v>39.375</v>
      </c>
      <c r="I314" s="104"/>
      <c r="J314" s="88"/>
      <c r="K314" s="88"/>
      <c r="L314" s="88"/>
      <c r="M314" s="88"/>
      <c r="N314" s="89"/>
      <c r="O314" s="92"/>
      <c r="P314" s="98"/>
      <c r="Q314" s="170"/>
      <c r="R314" s="191"/>
      <c r="S314" s="186"/>
      <c r="T314" s="187"/>
      <c r="U314" s="104"/>
      <c r="V314" s="209">
        <v>39.375</v>
      </c>
      <c r="W314" s="213"/>
      <c r="X314" s="220"/>
      <c r="Y314" s="101"/>
      <c r="Z314" s="93"/>
      <c r="AA314" s="110"/>
      <c r="AB314" s="101"/>
      <c r="AC314" s="93"/>
      <c r="AD314" s="93"/>
      <c r="AE314" s="93"/>
      <c r="AF314" s="93"/>
      <c r="AG314" s="93"/>
      <c r="AH314" s="110"/>
      <c r="AI314" s="104"/>
      <c r="AJ314" s="107"/>
      <c r="AK314" s="113"/>
    </row>
    <row r="315" spans="1:37" s="26" customFormat="1" x14ac:dyDescent="0.25">
      <c r="A315" s="14"/>
      <c r="B315" s="16">
        <v>308</v>
      </c>
      <c r="C315" s="116" t="s">
        <v>581</v>
      </c>
      <c r="D315" s="116" t="s">
        <v>129</v>
      </c>
      <c r="E315" s="130" t="s">
        <v>564</v>
      </c>
      <c r="F315" s="122" t="s">
        <v>8</v>
      </c>
      <c r="G315" s="146">
        <f t="shared" si="10"/>
        <v>1</v>
      </c>
      <c r="H315" s="127">
        <f t="shared" si="11"/>
        <v>39.375</v>
      </c>
      <c r="I315" s="104"/>
      <c r="J315" s="88"/>
      <c r="K315" s="88"/>
      <c r="L315" s="88">
        <v>39.375</v>
      </c>
      <c r="M315" s="88"/>
      <c r="N315" s="89"/>
      <c r="O315" s="90"/>
      <c r="P315" s="98"/>
      <c r="Q315" s="171"/>
      <c r="R315" s="193"/>
      <c r="S315" s="186"/>
      <c r="T315" s="187"/>
      <c r="U315" s="103"/>
      <c r="V315" s="208"/>
      <c r="W315" s="212"/>
      <c r="X315" s="219"/>
      <c r="Y315" s="100"/>
      <c r="Z315" s="91"/>
      <c r="AA315" s="109"/>
      <c r="AB315" s="100"/>
      <c r="AC315" s="91"/>
      <c r="AD315" s="91"/>
      <c r="AE315" s="91"/>
      <c r="AF315" s="91"/>
      <c r="AG315" s="91"/>
      <c r="AH315" s="109"/>
      <c r="AI315" s="103"/>
      <c r="AJ315" s="106"/>
      <c r="AK315" s="112"/>
    </row>
    <row r="316" spans="1:37" s="26" customFormat="1" x14ac:dyDescent="0.25">
      <c r="A316" s="14"/>
      <c r="B316" s="16">
        <v>309</v>
      </c>
      <c r="C316" s="21" t="s">
        <v>679</v>
      </c>
      <c r="D316" s="21" t="s">
        <v>57</v>
      </c>
      <c r="E316" s="31" t="s">
        <v>262</v>
      </c>
      <c r="F316" s="123" t="s">
        <v>28</v>
      </c>
      <c r="G316" s="146">
        <f t="shared" si="10"/>
        <v>1</v>
      </c>
      <c r="H316" s="127">
        <f t="shared" si="11"/>
        <v>38</v>
      </c>
      <c r="I316" s="104"/>
      <c r="J316" s="88"/>
      <c r="K316" s="88"/>
      <c r="L316" s="88"/>
      <c r="M316" s="88"/>
      <c r="N316" s="89"/>
      <c r="O316" s="92"/>
      <c r="P316" s="98"/>
      <c r="Q316" s="170"/>
      <c r="R316" s="191"/>
      <c r="S316" s="186"/>
      <c r="T316" s="187"/>
      <c r="U316" s="104"/>
      <c r="V316" s="209"/>
      <c r="W316" s="213">
        <v>38</v>
      </c>
      <c r="X316" s="220"/>
      <c r="Y316" s="101"/>
      <c r="Z316" s="93"/>
      <c r="AA316" s="110"/>
      <c r="AB316" s="101"/>
      <c r="AC316" s="93"/>
      <c r="AD316" s="93"/>
      <c r="AE316" s="93"/>
      <c r="AF316" s="93"/>
      <c r="AG316" s="93"/>
      <c r="AH316" s="110"/>
      <c r="AI316" s="104"/>
      <c r="AJ316" s="107"/>
      <c r="AK316" s="113"/>
    </row>
    <row r="317" spans="1:37" s="26" customFormat="1" x14ac:dyDescent="0.25">
      <c r="A317" s="14"/>
      <c r="B317" s="16">
        <v>310</v>
      </c>
      <c r="C317" s="21" t="s">
        <v>511</v>
      </c>
      <c r="D317" s="21" t="s">
        <v>512</v>
      </c>
      <c r="E317" s="31" t="s">
        <v>513</v>
      </c>
      <c r="F317" s="123" t="s">
        <v>18</v>
      </c>
      <c r="G317" s="146">
        <f t="shared" si="10"/>
        <v>1</v>
      </c>
      <c r="H317" s="127">
        <f t="shared" si="11"/>
        <v>37.800000000000004</v>
      </c>
      <c r="I317" s="104"/>
      <c r="J317" s="88"/>
      <c r="K317" s="88"/>
      <c r="L317" s="88"/>
      <c r="M317" s="88"/>
      <c r="N317" s="89"/>
      <c r="O317" s="92"/>
      <c r="P317" s="98"/>
      <c r="Q317" s="170"/>
      <c r="R317" s="191"/>
      <c r="S317" s="186">
        <v>37.800000000000004</v>
      </c>
      <c r="T317" s="187"/>
      <c r="U317" s="104"/>
      <c r="V317" s="209"/>
      <c r="W317" s="213"/>
      <c r="X317" s="220"/>
      <c r="Y317" s="101"/>
      <c r="Z317" s="93"/>
      <c r="AA317" s="110"/>
      <c r="AB317" s="101"/>
      <c r="AC317" s="93"/>
      <c r="AD317" s="93"/>
      <c r="AE317" s="93"/>
      <c r="AF317" s="93"/>
      <c r="AG317" s="93"/>
      <c r="AH317" s="110"/>
      <c r="AI317" s="104"/>
      <c r="AJ317" s="107"/>
      <c r="AK317" s="113"/>
    </row>
    <row r="318" spans="1:37" s="26" customFormat="1" x14ac:dyDescent="0.25">
      <c r="A318" s="14"/>
      <c r="B318" s="16">
        <v>311</v>
      </c>
      <c r="C318" s="21" t="s">
        <v>340</v>
      </c>
      <c r="D318" s="21" t="s">
        <v>108</v>
      </c>
      <c r="E318" s="24" t="s">
        <v>327</v>
      </c>
      <c r="F318" s="123" t="s">
        <v>27</v>
      </c>
      <c r="G318" s="146">
        <f t="shared" si="10"/>
        <v>1</v>
      </c>
      <c r="H318" s="127">
        <f t="shared" si="11"/>
        <v>37.800000000000004</v>
      </c>
      <c r="I318" s="104"/>
      <c r="J318" s="88"/>
      <c r="K318" s="88"/>
      <c r="L318" s="88"/>
      <c r="M318" s="88"/>
      <c r="N318" s="89"/>
      <c r="O318" s="92"/>
      <c r="P318" s="98">
        <v>37.800000000000004</v>
      </c>
      <c r="Q318" s="170"/>
      <c r="R318" s="191"/>
      <c r="S318" s="186"/>
      <c r="T318" s="187"/>
      <c r="U318" s="104"/>
      <c r="V318" s="209"/>
      <c r="W318" s="213"/>
      <c r="X318" s="220"/>
      <c r="Y318" s="101"/>
      <c r="Z318" s="93"/>
      <c r="AA318" s="110"/>
      <c r="AB318" s="101"/>
      <c r="AC318" s="93"/>
      <c r="AD318" s="93"/>
      <c r="AE318" s="93"/>
      <c r="AF318" s="93"/>
      <c r="AG318" s="93"/>
      <c r="AH318" s="110"/>
      <c r="AI318" s="104"/>
      <c r="AJ318" s="107"/>
      <c r="AK318" s="113"/>
    </row>
    <row r="319" spans="1:37" s="26" customFormat="1" x14ac:dyDescent="0.25">
      <c r="A319" s="14"/>
      <c r="B319" s="16">
        <v>312</v>
      </c>
      <c r="C319" s="21" t="s">
        <v>494</v>
      </c>
      <c r="D319" s="21" t="s">
        <v>495</v>
      </c>
      <c r="E319" s="24" t="s">
        <v>241</v>
      </c>
      <c r="F319" s="123" t="s">
        <v>17</v>
      </c>
      <c r="G319" s="146">
        <f t="shared" si="10"/>
        <v>1</v>
      </c>
      <c r="H319" s="127">
        <f t="shared" si="11"/>
        <v>37.400000000000006</v>
      </c>
      <c r="I319" s="104"/>
      <c r="J319" s="88"/>
      <c r="K319" s="88"/>
      <c r="L319" s="88"/>
      <c r="M319" s="88"/>
      <c r="N319" s="89"/>
      <c r="O319" s="92"/>
      <c r="P319" s="98"/>
      <c r="Q319" s="170"/>
      <c r="R319" s="191"/>
      <c r="S319" s="186"/>
      <c r="T319" s="187"/>
      <c r="U319" s="104"/>
      <c r="V319" s="209"/>
      <c r="W319" s="213"/>
      <c r="X319" s="220"/>
      <c r="Y319" s="101"/>
      <c r="Z319" s="93"/>
      <c r="AA319" s="110">
        <v>37.400000000000006</v>
      </c>
      <c r="AB319" s="101"/>
      <c r="AC319" s="93"/>
      <c r="AD319" s="93"/>
      <c r="AE319" s="93"/>
      <c r="AF319" s="93"/>
      <c r="AG319" s="93"/>
      <c r="AH319" s="110"/>
      <c r="AI319" s="104"/>
      <c r="AJ319" s="107"/>
      <c r="AK319" s="113"/>
    </row>
    <row r="320" spans="1:37" s="26" customFormat="1" x14ac:dyDescent="0.25">
      <c r="A320" s="7"/>
      <c r="B320" s="16">
        <v>313</v>
      </c>
      <c r="C320" s="21" t="s">
        <v>127</v>
      </c>
      <c r="D320" s="21" t="s">
        <v>156</v>
      </c>
      <c r="E320" s="31" t="s">
        <v>240</v>
      </c>
      <c r="F320" s="123" t="s">
        <v>17</v>
      </c>
      <c r="G320" s="146">
        <f t="shared" si="10"/>
        <v>1</v>
      </c>
      <c r="H320" s="127">
        <f t="shared" si="11"/>
        <v>37.375</v>
      </c>
      <c r="I320" s="104"/>
      <c r="J320" s="88"/>
      <c r="K320" s="88"/>
      <c r="L320" s="88"/>
      <c r="M320" s="88"/>
      <c r="N320" s="89"/>
      <c r="O320" s="92"/>
      <c r="P320" s="98"/>
      <c r="Q320" s="170"/>
      <c r="R320" s="191"/>
      <c r="S320" s="186"/>
      <c r="T320" s="187"/>
      <c r="U320" s="104"/>
      <c r="V320" s="209"/>
      <c r="W320" s="213"/>
      <c r="X320" s="220"/>
      <c r="Y320" s="101"/>
      <c r="Z320" s="93">
        <v>37.375</v>
      </c>
      <c r="AA320" s="110"/>
      <c r="AB320" s="101"/>
      <c r="AC320" s="93"/>
      <c r="AD320" s="93"/>
      <c r="AE320" s="93"/>
      <c r="AF320" s="93"/>
      <c r="AG320" s="93"/>
      <c r="AH320" s="110"/>
      <c r="AI320" s="104"/>
      <c r="AJ320" s="107"/>
      <c r="AK320" s="113"/>
    </row>
    <row r="321" spans="1:37" s="26" customFormat="1" x14ac:dyDescent="0.25">
      <c r="A321" s="14"/>
      <c r="B321" s="16">
        <v>314</v>
      </c>
      <c r="C321" s="130" t="s">
        <v>195</v>
      </c>
      <c r="D321" s="130" t="s">
        <v>152</v>
      </c>
      <c r="E321" s="24" t="s">
        <v>228</v>
      </c>
      <c r="F321" s="123" t="s">
        <v>17</v>
      </c>
      <c r="G321" s="146">
        <f t="shared" si="10"/>
        <v>1</v>
      </c>
      <c r="H321" s="127">
        <f t="shared" si="11"/>
        <v>36.75</v>
      </c>
      <c r="I321" s="104"/>
      <c r="J321" s="88"/>
      <c r="K321" s="88"/>
      <c r="L321" s="88"/>
      <c r="M321" s="88"/>
      <c r="N321" s="89"/>
      <c r="O321" s="90"/>
      <c r="P321" s="97"/>
      <c r="Q321" s="169"/>
      <c r="R321" s="190"/>
      <c r="S321" s="186"/>
      <c r="T321" s="187"/>
      <c r="U321" s="103"/>
      <c r="V321" s="208"/>
      <c r="W321" s="212"/>
      <c r="X321" s="219"/>
      <c r="Y321" s="100">
        <v>36.75</v>
      </c>
      <c r="Z321" s="91"/>
      <c r="AA321" s="109"/>
      <c r="AB321" s="100"/>
      <c r="AC321" s="91"/>
      <c r="AD321" s="91"/>
      <c r="AE321" s="91"/>
      <c r="AF321" s="91"/>
      <c r="AG321" s="91"/>
      <c r="AH321" s="109"/>
      <c r="AI321" s="103"/>
      <c r="AJ321" s="106"/>
      <c r="AK321" s="112"/>
    </row>
    <row r="322" spans="1:37" s="26" customFormat="1" x14ac:dyDescent="0.25">
      <c r="A322" s="14"/>
      <c r="B322" s="16">
        <v>315</v>
      </c>
      <c r="C322" s="21" t="s">
        <v>135</v>
      </c>
      <c r="D322" s="21" t="s">
        <v>34</v>
      </c>
      <c r="E322" s="31" t="s">
        <v>752</v>
      </c>
      <c r="F322" s="123" t="s">
        <v>4</v>
      </c>
      <c r="G322" s="146">
        <f t="shared" si="10"/>
        <v>1</v>
      </c>
      <c r="H322" s="127">
        <f t="shared" si="11"/>
        <v>36.225000000000001</v>
      </c>
      <c r="I322" s="104"/>
      <c r="J322" s="88"/>
      <c r="K322" s="88"/>
      <c r="L322" s="88"/>
      <c r="M322" s="88"/>
      <c r="N322" s="89"/>
      <c r="O322" s="92"/>
      <c r="P322" s="98"/>
      <c r="Q322" s="170"/>
      <c r="R322" s="191"/>
      <c r="S322" s="186"/>
      <c r="T322" s="187">
        <v>36.225000000000001</v>
      </c>
      <c r="U322" s="104"/>
      <c r="V322" s="209"/>
      <c r="W322" s="213"/>
      <c r="X322" s="220"/>
      <c r="Y322" s="101"/>
      <c r="Z322" s="93"/>
      <c r="AA322" s="110"/>
      <c r="AB322" s="101"/>
      <c r="AC322" s="93"/>
      <c r="AD322" s="93"/>
      <c r="AE322" s="93"/>
      <c r="AF322" s="93"/>
      <c r="AG322" s="93"/>
      <c r="AH322" s="110"/>
      <c r="AI322" s="104"/>
      <c r="AJ322" s="107"/>
      <c r="AK322" s="113"/>
    </row>
    <row r="323" spans="1:37" s="26" customFormat="1" x14ac:dyDescent="0.25">
      <c r="A323" s="14"/>
      <c r="B323" s="16">
        <v>316</v>
      </c>
      <c r="C323" s="24" t="s">
        <v>603</v>
      </c>
      <c r="D323" s="24" t="s">
        <v>605</v>
      </c>
      <c r="E323" s="31" t="s">
        <v>604</v>
      </c>
      <c r="F323" s="123" t="s">
        <v>26</v>
      </c>
      <c r="G323" s="146">
        <f t="shared" si="10"/>
        <v>1</v>
      </c>
      <c r="H323" s="127">
        <f t="shared" si="11"/>
        <v>36.225000000000001</v>
      </c>
      <c r="I323" s="104"/>
      <c r="J323" s="88"/>
      <c r="K323" s="88"/>
      <c r="L323" s="88"/>
      <c r="M323" s="88"/>
      <c r="N323" s="89"/>
      <c r="O323" s="92"/>
      <c r="P323" s="98"/>
      <c r="Q323" s="170"/>
      <c r="R323" s="191"/>
      <c r="S323" s="186"/>
      <c r="T323" s="187"/>
      <c r="U323" s="104"/>
      <c r="V323" s="209">
        <v>36.225000000000001</v>
      </c>
      <c r="W323" s="213"/>
      <c r="X323" s="220"/>
      <c r="Y323" s="101"/>
      <c r="Z323" s="93"/>
      <c r="AA323" s="110"/>
      <c r="AB323" s="101"/>
      <c r="AC323" s="93"/>
      <c r="AD323" s="93"/>
      <c r="AE323" s="93"/>
      <c r="AF323" s="93"/>
      <c r="AG323" s="93"/>
      <c r="AH323" s="110"/>
      <c r="AI323" s="104"/>
      <c r="AJ323" s="107"/>
      <c r="AK323" s="113"/>
    </row>
    <row r="324" spans="1:37" s="26" customFormat="1" x14ac:dyDescent="0.25">
      <c r="A324" s="14"/>
      <c r="B324" s="16">
        <v>317</v>
      </c>
      <c r="C324" s="24" t="s">
        <v>606</v>
      </c>
      <c r="D324" s="24" t="s">
        <v>75</v>
      </c>
      <c r="E324" s="24" t="s">
        <v>277</v>
      </c>
      <c r="F324" s="123" t="s">
        <v>8</v>
      </c>
      <c r="G324" s="146">
        <f t="shared" si="10"/>
        <v>1</v>
      </c>
      <c r="H324" s="127">
        <f t="shared" si="11"/>
        <v>36.225000000000001</v>
      </c>
      <c r="I324" s="104"/>
      <c r="J324" s="88"/>
      <c r="K324" s="88"/>
      <c r="L324" s="88">
        <v>36.225000000000001</v>
      </c>
      <c r="M324" s="88"/>
      <c r="N324" s="89"/>
      <c r="O324" s="92"/>
      <c r="P324" s="98"/>
      <c r="Q324" s="170"/>
      <c r="R324" s="191"/>
      <c r="S324" s="186"/>
      <c r="T324" s="187"/>
      <c r="U324" s="104"/>
      <c r="V324" s="209"/>
      <c r="W324" s="213"/>
      <c r="X324" s="220"/>
      <c r="Y324" s="101"/>
      <c r="Z324" s="93"/>
      <c r="AA324" s="110"/>
      <c r="AB324" s="101"/>
      <c r="AC324" s="93"/>
      <c r="AD324" s="93"/>
      <c r="AE324" s="93"/>
      <c r="AF324" s="93"/>
      <c r="AG324" s="93"/>
      <c r="AH324" s="110"/>
      <c r="AI324" s="104"/>
      <c r="AJ324" s="107"/>
      <c r="AK324" s="113"/>
    </row>
    <row r="325" spans="1:37" s="26" customFormat="1" x14ac:dyDescent="0.25">
      <c r="A325" s="14"/>
      <c r="B325" s="16">
        <v>318</v>
      </c>
      <c r="C325" s="21" t="s">
        <v>218</v>
      </c>
      <c r="D325" s="21" t="s">
        <v>99</v>
      </c>
      <c r="E325" s="24" t="s">
        <v>341</v>
      </c>
      <c r="F325" s="123" t="s">
        <v>27</v>
      </c>
      <c r="G325" s="146">
        <f t="shared" si="10"/>
        <v>1</v>
      </c>
      <c r="H325" s="127">
        <f t="shared" si="11"/>
        <v>36.225000000000001</v>
      </c>
      <c r="I325" s="104"/>
      <c r="J325" s="88"/>
      <c r="K325" s="88"/>
      <c r="L325" s="88"/>
      <c r="M325" s="88"/>
      <c r="N325" s="89"/>
      <c r="O325" s="92"/>
      <c r="P325" s="98">
        <v>36.225000000000001</v>
      </c>
      <c r="Q325" s="170"/>
      <c r="R325" s="191"/>
      <c r="S325" s="186"/>
      <c r="T325" s="187"/>
      <c r="U325" s="104"/>
      <c r="V325" s="209"/>
      <c r="W325" s="213"/>
      <c r="X325" s="220"/>
      <c r="Y325" s="101"/>
      <c r="Z325" s="93"/>
      <c r="AA325" s="110"/>
      <c r="AB325" s="101"/>
      <c r="AC325" s="93"/>
      <c r="AD325" s="93"/>
      <c r="AE325" s="93"/>
      <c r="AF325" s="93"/>
      <c r="AG325" s="93"/>
      <c r="AH325" s="110"/>
      <c r="AI325" s="104"/>
      <c r="AJ325" s="107"/>
      <c r="AK325" s="113"/>
    </row>
    <row r="326" spans="1:37" s="26" customFormat="1" x14ac:dyDescent="0.25">
      <c r="A326" s="14"/>
      <c r="B326" s="16">
        <v>319</v>
      </c>
      <c r="C326" s="21" t="s">
        <v>615</v>
      </c>
      <c r="D326" s="21" t="s">
        <v>336</v>
      </c>
      <c r="E326" s="24" t="s">
        <v>616</v>
      </c>
      <c r="F326" s="123" t="s">
        <v>4</v>
      </c>
      <c r="G326" s="146">
        <f t="shared" si="10"/>
        <v>1</v>
      </c>
      <c r="H326" s="127">
        <f t="shared" si="11"/>
        <v>34.650000000000006</v>
      </c>
      <c r="I326" s="104"/>
      <c r="J326" s="88"/>
      <c r="K326" s="88"/>
      <c r="L326" s="88"/>
      <c r="M326" s="88"/>
      <c r="N326" s="89"/>
      <c r="O326" s="92"/>
      <c r="P326" s="98"/>
      <c r="Q326" s="170"/>
      <c r="R326" s="191">
        <v>34.650000000000006</v>
      </c>
      <c r="S326" s="186"/>
      <c r="T326" s="187"/>
      <c r="U326" s="104"/>
      <c r="V326" s="209"/>
      <c r="W326" s="213"/>
      <c r="X326" s="220"/>
      <c r="Y326" s="101"/>
      <c r="Z326" s="93"/>
      <c r="AA326" s="110"/>
      <c r="AB326" s="101"/>
      <c r="AC326" s="93"/>
      <c r="AD326" s="93"/>
      <c r="AE326" s="93"/>
      <c r="AF326" s="93"/>
      <c r="AG326" s="93"/>
      <c r="AH326" s="110"/>
      <c r="AI326" s="104"/>
      <c r="AJ326" s="107"/>
      <c r="AK326" s="113"/>
    </row>
    <row r="327" spans="1:37" s="26" customFormat="1" x14ac:dyDescent="0.25">
      <c r="A327" s="14"/>
      <c r="B327" s="16">
        <v>320</v>
      </c>
      <c r="C327" s="21" t="s">
        <v>642</v>
      </c>
      <c r="D327" s="21" t="s">
        <v>643</v>
      </c>
      <c r="E327" s="24" t="s">
        <v>252</v>
      </c>
      <c r="F327" s="123" t="s">
        <v>12</v>
      </c>
      <c r="G327" s="146">
        <f t="shared" ref="G327:G390" si="12">COUNT(I327:AA327)</f>
        <v>1</v>
      </c>
      <c r="H327" s="127">
        <f t="shared" ref="H327:H390" si="13">SUM(I327:AA327)</f>
        <v>34.650000000000006</v>
      </c>
      <c r="I327" s="104"/>
      <c r="J327" s="88"/>
      <c r="K327" s="88"/>
      <c r="L327" s="88"/>
      <c r="M327" s="88"/>
      <c r="N327" s="89"/>
      <c r="O327" s="92"/>
      <c r="P327" s="98"/>
      <c r="Q327" s="170"/>
      <c r="R327" s="191"/>
      <c r="S327" s="186"/>
      <c r="T327" s="187"/>
      <c r="U327" s="104"/>
      <c r="V327" s="209">
        <v>34.650000000000006</v>
      </c>
      <c r="W327" s="213"/>
      <c r="X327" s="220"/>
      <c r="Y327" s="101"/>
      <c r="Z327" s="93"/>
      <c r="AA327" s="110"/>
      <c r="AB327" s="101"/>
      <c r="AC327" s="94"/>
      <c r="AD327" s="94"/>
      <c r="AE327" s="93"/>
      <c r="AF327" s="93"/>
      <c r="AG327" s="93"/>
      <c r="AH327" s="110"/>
      <c r="AI327" s="104"/>
      <c r="AJ327" s="107"/>
      <c r="AK327" s="113"/>
    </row>
    <row r="328" spans="1:37" s="26" customFormat="1" x14ac:dyDescent="0.25">
      <c r="A328" s="14"/>
      <c r="B328" s="16">
        <v>321</v>
      </c>
      <c r="C328" s="120" t="s">
        <v>342</v>
      </c>
      <c r="D328" s="120" t="s">
        <v>80</v>
      </c>
      <c r="E328" s="31" t="s">
        <v>327</v>
      </c>
      <c r="F328" s="123" t="s">
        <v>27</v>
      </c>
      <c r="G328" s="146">
        <f t="shared" si="12"/>
        <v>1</v>
      </c>
      <c r="H328" s="127">
        <f t="shared" si="13"/>
        <v>34.650000000000006</v>
      </c>
      <c r="I328" s="104"/>
      <c r="J328" s="88"/>
      <c r="K328" s="88"/>
      <c r="L328" s="88"/>
      <c r="M328" s="88"/>
      <c r="N328" s="89"/>
      <c r="O328" s="95"/>
      <c r="P328" s="99">
        <v>34.650000000000006</v>
      </c>
      <c r="Q328" s="172"/>
      <c r="R328" s="193"/>
      <c r="S328" s="186"/>
      <c r="T328" s="187"/>
      <c r="U328" s="105"/>
      <c r="V328" s="210"/>
      <c r="W328" s="214"/>
      <c r="X328" s="221"/>
      <c r="Y328" s="102"/>
      <c r="Z328" s="96"/>
      <c r="AA328" s="109"/>
      <c r="AB328" s="102"/>
      <c r="AC328" s="96"/>
      <c r="AD328" s="96"/>
      <c r="AE328" s="96"/>
      <c r="AF328" s="96"/>
      <c r="AG328" s="96"/>
      <c r="AH328" s="111"/>
      <c r="AI328" s="105"/>
      <c r="AJ328" s="108"/>
      <c r="AK328" s="114"/>
    </row>
    <row r="329" spans="1:37" s="26" customFormat="1" x14ac:dyDescent="0.25">
      <c r="A329" s="14"/>
      <c r="B329" s="16">
        <v>322</v>
      </c>
      <c r="C329" s="21" t="s">
        <v>766</v>
      </c>
      <c r="D329" s="21" t="s">
        <v>37</v>
      </c>
      <c r="E329" s="24" t="s">
        <v>767</v>
      </c>
      <c r="F329" s="123" t="s">
        <v>768</v>
      </c>
      <c r="G329" s="146">
        <f t="shared" si="12"/>
        <v>1</v>
      </c>
      <c r="H329" s="127">
        <f t="shared" si="13"/>
        <v>33.75</v>
      </c>
      <c r="I329" s="104"/>
      <c r="J329" s="88"/>
      <c r="K329" s="88"/>
      <c r="L329" s="88"/>
      <c r="M329" s="88"/>
      <c r="N329" s="89"/>
      <c r="O329" s="92"/>
      <c r="P329" s="98"/>
      <c r="Q329" s="170">
        <v>33.75</v>
      </c>
      <c r="R329" s="191"/>
      <c r="S329" s="186"/>
      <c r="T329" s="187"/>
      <c r="U329" s="104"/>
      <c r="V329" s="209"/>
      <c r="W329" s="213"/>
      <c r="X329" s="220"/>
      <c r="Y329" s="101"/>
      <c r="Z329" s="93"/>
      <c r="AA329" s="110"/>
      <c r="AB329" s="101"/>
      <c r="AC329" s="93"/>
      <c r="AD329" s="93"/>
      <c r="AE329" s="93"/>
      <c r="AF329" s="93"/>
      <c r="AG329" s="93"/>
      <c r="AH329" s="110"/>
      <c r="AI329" s="104"/>
      <c r="AJ329" s="107"/>
      <c r="AK329" s="113"/>
    </row>
    <row r="330" spans="1:37" s="26" customFormat="1" x14ac:dyDescent="0.25">
      <c r="A330" s="14"/>
      <c r="B330" s="16">
        <v>323</v>
      </c>
      <c r="C330" s="21" t="s">
        <v>343</v>
      </c>
      <c r="D330" s="21" t="s">
        <v>344</v>
      </c>
      <c r="E330" s="24" t="s">
        <v>268</v>
      </c>
      <c r="F330" s="123" t="s">
        <v>14</v>
      </c>
      <c r="G330" s="146">
        <f t="shared" si="12"/>
        <v>1</v>
      </c>
      <c r="H330" s="127">
        <f t="shared" si="13"/>
        <v>33.075000000000003</v>
      </c>
      <c r="I330" s="104"/>
      <c r="J330" s="88"/>
      <c r="K330" s="88"/>
      <c r="L330" s="88"/>
      <c r="M330" s="88"/>
      <c r="N330" s="89"/>
      <c r="O330" s="92"/>
      <c r="P330" s="98">
        <v>33.075000000000003</v>
      </c>
      <c r="Q330" s="170"/>
      <c r="R330" s="191"/>
      <c r="S330" s="186"/>
      <c r="T330" s="187"/>
      <c r="U330" s="104"/>
      <c r="V330" s="209"/>
      <c r="W330" s="213"/>
      <c r="X330" s="220"/>
      <c r="Y330" s="101"/>
      <c r="Z330" s="93"/>
      <c r="AA330" s="110"/>
      <c r="AB330" s="101"/>
      <c r="AC330" s="93"/>
      <c r="AD330" s="93"/>
      <c r="AE330" s="93"/>
      <c r="AF330" s="93"/>
      <c r="AG330" s="93"/>
      <c r="AH330" s="110"/>
      <c r="AI330" s="104"/>
      <c r="AJ330" s="107"/>
      <c r="AK330" s="113"/>
    </row>
    <row r="331" spans="1:37" s="26" customFormat="1" x14ac:dyDescent="0.25">
      <c r="A331" s="14"/>
      <c r="B331" s="16">
        <v>324</v>
      </c>
      <c r="C331" s="120" t="s">
        <v>645</v>
      </c>
      <c r="D331" s="120" t="s">
        <v>646</v>
      </c>
      <c r="E331" s="24" t="s">
        <v>273</v>
      </c>
      <c r="F331" s="123" t="s">
        <v>19</v>
      </c>
      <c r="G331" s="146">
        <f t="shared" si="12"/>
        <v>1</v>
      </c>
      <c r="H331" s="127">
        <f t="shared" si="13"/>
        <v>33.075000000000003</v>
      </c>
      <c r="I331" s="104"/>
      <c r="J331" s="88"/>
      <c r="K331" s="88"/>
      <c r="L331" s="88">
        <v>33.075000000000003</v>
      </c>
      <c r="M331" s="88"/>
      <c r="N331" s="89"/>
      <c r="O331" s="92"/>
      <c r="P331" s="99"/>
      <c r="Q331" s="172"/>
      <c r="R331" s="193"/>
      <c r="S331" s="186"/>
      <c r="T331" s="187"/>
      <c r="U331" s="105"/>
      <c r="V331" s="210"/>
      <c r="W331" s="214"/>
      <c r="X331" s="221"/>
      <c r="Y331" s="102"/>
      <c r="Z331" s="96"/>
      <c r="AA331" s="111"/>
      <c r="AB331" s="102"/>
      <c r="AC331" s="96"/>
      <c r="AD331" s="96"/>
      <c r="AE331" s="96"/>
      <c r="AF331" s="96"/>
      <c r="AG331" s="96"/>
      <c r="AH331" s="111"/>
      <c r="AI331" s="105"/>
      <c r="AJ331" s="108"/>
      <c r="AK331" s="114"/>
    </row>
    <row r="332" spans="1:37" s="26" customFormat="1" x14ac:dyDescent="0.25">
      <c r="A332" s="14"/>
      <c r="B332" s="16">
        <v>325</v>
      </c>
      <c r="C332" s="116" t="s">
        <v>665</v>
      </c>
      <c r="D332" s="116" t="s">
        <v>74</v>
      </c>
      <c r="E332" s="24" t="s">
        <v>264</v>
      </c>
      <c r="F332" s="123" t="s">
        <v>3</v>
      </c>
      <c r="G332" s="146">
        <f t="shared" si="12"/>
        <v>1</v>
      </c>
      <c r="H332" s="127">
        <f t="shared" si="13"/>
        <v>33.075000000000003</v>
      </c>
      <c r="I332" s="104"/>
      <c r="J332" s="88"/>
      <c r="K332" s="88"/>
      <c r="L332" s="88"/>
      <c r="M332" s="88"/>
      <c r="N332" s="89"/>
      <c r="O332" s="90"/>
      <c r="P332" s="97"/>
      <c r="Q332" s="169"/>
      <c r="R332" s="190">
        <v>33.075000000000003</v>
      </c>
      <c r="S332" s="186"/>
      <c r="T332" s="187"/>
      <c r="U332" s="103"/>
      <c r="V332" s="208"/>
      <c r="W332" s="212"/>
      <c r="X332" s="219"/>
      <c r="Y332" s="100"/>
      <c r="Z332" s="91"/>
      <c r="AA332" s="109"/>
      <c r="AB332" s="100"/>
      <c r="AC332" s="91"/>
      <c r="AD332" s="91"/>
      <c r="AE332" s="91"/>
      <c r="AF332" s="91"/>
      <c r="AG332" s="91"/>
      <c r="AH332" s="109"/>
      <c r="AI332" s="103"/>
      <c r="AJ332" s="106"/>
      <c r="AK332" s="112"/>
    </row>
    <row r="333" spans="1:37" s="26" customFormat="1" x14ac:dyDescent="0.25">
      <c r="A333" s="14"/>
      <c r="B333" s="16">
        <v>326</v>
      </c>
      <c r="C333" s="21" t="s">
        <v>186</v>
      </c>
      <c r="D333" s="21" t="s">
        <v>152</v>
      </c>
      <c r="E333" s="24" t="s">
        <v>228</v>
      </c>
      <c r="F333" s="123" t="s">
        <v>17</v>
      </c>
      <c r="G333" s="146">
        <f t="shared" si="12"/>
        <v>1</v>
      </c>
      <c r="H333" s="127">
        <f t="shared" si="13"/>
        <v>33</v>
      </c>
      <c r="I333" s="104"/>
      <c r="J333" s="88"/>
      <c r="K333" s="88"/>
      <c r="L333" s="88"/>
      <c r="M333" s="88"/>
      <c r="N333" s="89"/>
      <c r="O333" s="92"/>
      <c r="P333" s="98"/>
      <c r="Q333" s="170"/>
      <c r="R333" s="191"/>
      <c r="S333" s="186"/>
      <c r="T333" s="187"/>
      <c r="U333" s="104"/>
      <c r="V333" s="209"/>
      <c r="W333" s="213"/>
      <c r="X333" s="220"/>
      <c r="Y333" s="101"/>
      <c r="Z333" s="93"/>
      <c r="AA333" s="110">
        <v>33</v>
      </c>
      <c r="AB333" s="101"/>
      <c r="AC333" s="93"/>
      <c r="AD333" s="93"/>
      <c r="AE333" s="93"/>
      <c r="AF333" s="93"/>
      <c r="AG333" s="93"/>
      <c r="AH333" s="110"/>
      <c r="AI333" s="104"/>
      <c r="AJ333" s="107"/>
      <c r="AK333" s="113"/>
    </row>
    <row r="334" spans="1:37" s="26" customFormat="1" x14ac:dyDescent="0.25">
      <c r="A334" s="14"/>
      <c r="B334" s="16">
        <v>327</v>
      </c>
      <c r="C334" s="24" t="s">
        <v>104</v>
      </c>
      <c r="D334" s="24" t="s">
        <v>72</v>
      </c>
      <c r="E334" s="24" t="s">
        <v>535</v>
      </c>
      <c r="F334" s="123" t="s">
        <v>19</v>
      </c>
      <c r="G334" s="146">
        <f t="shared" si="12"/>
        <v>1</v>
      </c>
      <c r="H334" s="127">
        <f t="shared" si="13"/>
        <v>33</v>
      </c>
      <c r="I334" s="104"/>
      <c r="J334" s="88"/>
      <c r="K334" s="88"/>
      <c r="L334" s="88"/>
      <c r="M334" s="88"/>
      <c r="N334" s="89">
        <v>33</v>
      </c>
      <c r="O334" s="92"/>
      <c r="P334" s="98"/>
      <c r="Q334" s="170"/>
      <c r="R334" s="191"/>
      <c r="S334" s="186"/>
      <c r="T334" s="187"/>
      <c r="U334" s="104"/>
      <c r="V334" s="209"/>
      <c r="W334" s="213"/>
      <c r="X334" s="220"/>
      <c r="Y334" s="101"/>
      <c r="Z334" s="93"/>
      <c r="AA334" s="110"/>
      <c r="AB334" s="101"/>
      <c r="AC334" s="93"/>
      <c r="AD334" s="93"/>
      <c r="AE334" s="93"/>
      <c r="AF334" s="93"/>
      <c r="AG334" s="93"/>
      <c r="AH334" s="110"/>
      <c r="AI334" s="104"/>
      <c r="AJ334" s="107"/>
      <c r="AK334" s="113"/>
    </row>
    <row r="335" spans="1:37" s="26" customFormat="1" x14ac:dyDescent="0.25">
      <c r="A335" s="14"/>
      <c r="B335" s="16">
        <v>328</v>
      </c>
      <c r="C335" s="21" t="s">
        <v>618</v>
      </c>
      <c r="D335" s="21" t="s">
        <v>37</v>
      </c>
      <c r="E335" s="24" t="s">
        <v>247</v>
      </c>
      <c r="F335" s="123" t="s">
        <v>140</v>
      </c>
      <c r="G335" s="146">
        <f t="shared" si="12"/>
        <v>1</v>
      </c>
      <c r="H335" s="127">
        <f t="shared" si="13"/>
        <v>31.5</v>
      </c>
      <c r="I335" s="104"/>
      <c r="J335" s="88"/>
      <c r="K335" s="88"/>
      <c r="L335" s="88"/>
      <c r="M335" s="88"/>
      <c r="N335" s="89"/>
      <c r="O335" s="92"/>
      <c r="P335" s="98"/>
      <c r="Q335" s="170"/>
      <c r="R335" s="191"/>
      <c r="S335" s="186"/>
      <c r="T335" s="187"/>
      <c r="U335" s="104"/>
      <c r="V335" s="209"/>
      <c r="W335" s="213">
        <v>31.5</v>
      </c>
      <c r="X335" s="220"/>
      <c r="Y335" s="101"/>
      <c r="Z335" s="93"/>
      <c r="AA335" s="110"/>
      <c r="AB335" s="101"/>
      <c r="AC335" s="93"/>
      <c r="AD335" s="93"/>
      <c r="AE335" s="93"/>
      <c r="AF335" s="93"/>
      <c r="AG335" s="93"/>
      <c r="AH335" s="110"/>
      <c r="AI335" s="104"/>
      <c r="AJ335" s="107"/>
      <c r="AK335" s="113"/>
    </row>
    <row r="336" spans="1:37" s="26" customFormat="1" x14ac:dyDescent="0.25">
      <c r="A336" s="14"/>
      <c r="B336" s="16">
        <v>329</v>
      </c>
      <c r="C336" s="21" t="s">
        <v>660</v>
      </c>
      <c r="D336" s="21" t="s">
        <v>661</v>
      </c>
      <c r="E336" s="31" t="s">
        <v>564</v>
      </c>
      <c r="F336" s="123" t="s">
        <v>8</v>
      </c>
      <c r="G336" s="146">
        <f t="shared" si="12"/>
        <v>1</v>
      </c>
      <c r="H336" s="127">
        <f t="shared" si="13"/>
        <v>31.5</v>
      </c>
      <c r="I336" s="104"/>
      <c r="J336" s="88"/>
      <c r="K336" s="88"/>
      <c r="L336" s="88">
        <v>31.5</v>
      </c>
      <c r="M336" s="88"/>
      <c r="N336" s="89"/>
      <c r="O336" s="92"/>
      <c r="P336" s="98"/>
      <c r="Q336" s="170"/>
      <c r="R336" s="191"/>
      <c r="S336" s="186"/>
      <c r="T336" s="187"/>
      <c r="U336" s="104"/>
      <c r="V336" s="209"/>
      <c r="W336" s="213"/>
      <c r="X336" s="220"/>
      <c r="Y336" s="101"/>
      <c r="Z336" s="93"/>
      <c r="AA336" s="110"/>
      <c r="AB336" s="101"/>
      <c r="AC336" s="93"/>
      <c r="AD336" s="93"/>
      <c r="AE336" s="93"/>
      <c r="AF336" s="93"/>
      <c r="AG336" s="93"/>
      <c r="AH336" s="110"/>
      <c r="AI336" s="104"/>
      <c r="AJ336" s="107"/>
      <c r="AK336" s="113"/>
    </row>
    <row r="337" spans="1:37" s="26" customFormat="1" x14ac:dyDescent="0.25">
      <c r="A337" s="14"/>
      <c r="B337" s="16">
        <v>330</v>
      </c>
      <c r="C337" s="21" t="s">
        <v>202</v>
      </c>
      <c r="D337" s="21" t="s">
        <v>205</v>
      </c>
      <c r="E337" s="24" t="s">
        <v>228</v>
      </c>
      <c r="F337" s="123" t="s">
        <v>17</v>
      </c>
      <c r="G337" s="146">
        <f t="shared" si="12"/>
        <v>1</v>
      </c>
      <c r="H337" s="127">
        <f t="shared" si="13"/>
        <v>30.800000000000004</v>
      </c>
      <c r="I337" s="104"/>
      <c r="J337" s="88"/>
      <c r="K337" s="88"/>
      <c r="L337" s="88"/>
      <c r="M337" s="88"/>
      <c r="N337" s="89"/>
      <c r="O337" s="92"/>
      <c r="P337" s="98"/>
      <c r="Q337" s="170"/>
      <c r="R337" s="191"/>
      <c r="S337" s="186"/>
      <c r="T337" s="187"/>
      <c r="U337" s="104"/>
      <c r="V337" s="209"/>
      <c r="W337" s="213"/>
      <c r="X337" s="220"/>
      <c r="Y337" s="101"/>
      <c r="Z337" s="93"/>
      <c r="AA337" s="110">
        <v>30.800000000000004</v>
      </c>
      <c r="AB337" s="101"/>
      <c r="AC337" s="93"/>
      <c r="AD337" s="93"/>
      <c r="AE337" s="93"/>
      <c r="AF337" s="93"/>
      <c r="AG337" s="93"/>
      <c r="AH337" s="110"/>
      <c r="AI337" s="104"/>
      <c r="AJ337" s="107"/>
      <c r="AK337" s="113"/>
    </row>
    <row r="338" spans="1:37" s="26" customFormat="1" x14ac:dyDescent="0.25">
      <c r="A338" s="14"/>
      <c r="B338" s="16">
        <v>331</v>
      </c>
      <c r="C338" s="21" t="s">
        <v>202</v>
      </c>
      <c r="D338" s="21" t="s">
        <v>32</v>
      </c>
      <c r="E338" s="24" t="s">
        <v>228</v>
      </c>
      <c r="F338" s="123" t="s">
        <v>17</v>
      </c>
      <c r="G338" s="146">
        <f t="shared" si="12"/>
        <v>1</v>
      </c>
      <c r="H338" s="127">
        <f t="shared" si="13"/>
        <v>30.800000000000004</v>
      </c>
      <c r="I338" s="104"/>
      <c r="J338" s="88"/>
      <c r="K338" s="88"/>
      <c r="L338" s="88"/>
      <c r="M338" s="88"/>
      <c r="N338" s="89"/>
      <c r="O338" s="92"/>
      <c r="P338" s="98"/>
      <c r="Q338" s="170"/>
      <c r="R338" s="191"/>
      <c r="S338" s="186"/>
      <c r="T338" s="187"/>
      <c r="U338" s="104"/>
      <c r="V338" s="209"/>
      <c r="W338" s="213"/>
      <c r="X338" s="220"/>
      <c r="Y338" s="101"/>
      <c r="Z338" s="93"/>
      <c r="AA338" s="110">
        <v>30.800000000000004</v>
      </c>
      <c r="AB338" s="101"/>
      <c r="AC338" s="93"/>
      <c r="AD338" s="93"/>
      <c r="AE338" s="93"/>
      <c r="AF338" s="93"/>
      <c r="AG338" s="93"/>
      <c r="AH338" s="110"/>
      <c r="AI338" s="104"/>
      <c r="AJ338" s="107"/>
      <c r="AK338" s="113"/>
    </row>
    <row r="339" spans="1:37" s="26" customFormat="1" x14ac:dyDescent="0.25">
      <c r="A339" s="14"/>
      <c r="B339" s="16">
        <v>332</v>
      </c>
      <c r="C339" s="21" t="s">
        <v>452</v>
      </c>
      <c r="D339" s="21" t="s">
        <v>152</v>
      </c>
      <c r="E339" s="24" t="s">
        <v>481</v>
      </c>
      <c r="F339" s="123" t="s">
        <v>17</v>
      </c>
      <c r="G339" s="146">
        <f t="shared" si="12"/>
        <v>1</v>
      </c>
      <c r="H339" s="127">
        <f t="shared" si="13"/>
        <v>30.450000000000003</v>
      </c>
      <c r="I339" s="104"/>
      <c r="J339" s="88"/>
      <c r="K339" s="88"/>
      <c r="L339" s="88"/>
      <c r="M339" s="88"/>
      <c r="N339" s="89"/>
      <c r="O339" s="92"/>
      <c r="P339" s="98"/>
      <c r="Q339" s="170"/>
      <c r="R339" s="191"/>
      <c r="S339" s="186"/>
      <c r="T339" s="187"/>
      <c r="U339" s="104"/>
      <c r="V339" s="209"/>
      <c r="W339" s="213"/>
      <c r="X339" s="220"/>
      <c r="Y339" s="101">
        <v>30.450000000000003</v>
      </c>
      <c r="Z339" s="93"/>
      <c r="AA339" s="110"/>
      <c r="AB339" s="101"/>
      <c r="AC339" s="93"/>
      <c r="AD339" s="93"/>
      <c r="AE339" s="93"/>
      <c r="AF339" s="93"/>
      <c r="AG339" s="93"/>
      <c r="AH339" s="110"/>
      <c r="AI339" s="104"/>
      <c r="AJ339" s="107"/>
      <c r="AK339" s="113"/>
    </row>
    <row r="340" spans="1:37" s="26" customFormat="1" x14ac:dyDescent="0.25">
      <c r="A340" s="14"/>
      <c r="B340" s="16">
        <v>333</v>
      </c>
      <c r="C340" s="120" t="s">
        <v>345</v>
      </c>
      <c r="D340" s="120" t="s">
        <v>169</v>
      </c>
      <c r="E340" s="121" t="s">
        <v>327</v>
      </c>
      <c r="F340" s="124" t="s">
        <v>27</v>
      </c>
      <c r="G340" s="146">
        <f t="shared" si="12"/>
        <v>1</v>
      </c>
      <c r="H340" s="127">
        <f t="shared" si="13"/>
        <v>29.924999999999997</v>
      </c>
      <c r="I340" s="104"/>
      <c r="J340" s="88"/>
      <c r="K340" s="88"/>
      <c r="L340" s="88"/>
      <c r="M340" s="88"/>
      <c r="N340" s="89"/>
      <c r="O340" s="95"/>
      <c r="P340" s="99">
        <v>29.924999999999997</v>
      </c>
      <c r="Q340" s="172"/>
      <c r="R340" s="193"/>
      <c r="S340" s="186"/>
      <c r="T340" s="187"/>
      <c r="U340" s="105"/>
      <c r="V340" s="210"/>
      <c r="W340" s="214"/>
      <c r="X340" s="221"/>
      <c r="Y340" s="102"/>
      <c r="Z340" s="96"/>
      <c r="AA340" s="111"/>
      <c r="AB340" s="102"/>
      <c r="AC340" s="96"/>
      <c r="AD340" s="96"/>
      <c r="AE340" s="96"/>
      <c r="AF340" s="96"/>
      <c r="AG340" s="96"/>
      <c r="AH340" s="111"/>
      <c r="AI340" s="105"/>
      <c r="AJ340" s="108"/>
      <c r="AK340" s="114"/>
    </row>
    <row r="341" spans="1:37" s="26" customFormat="1" x14ac:dyDescent="0.25">
      <c r="A341" s="14"/>
      <c r="B341" s="16">
        <v>334</v>
      </c>
      <c r="C341" s="21" t="s">
        <v>397</v>
      </c>
      <c r="D341" s="21" t="s">
        <v>34</v>
      </c>
      <c r="E341" s="24" t="s">
        <v>398</v>
      </c>
      <c r="F341" s="123" t="s">
        <v>537</v>
      </c>
      <c r="G341" s="146">
        <f t="shared" si="12"/>
        <v>1</v>
      </c>
      <c r="H341" s="127">
        <f t="shared" si="13"/>
        <v>29.700000000000003</v>
      </c>
      <c r="I341" s="104"/>
      <c r="J341" s="88"/>
      <c r="K341" s="88"/>
      <c r="L341" s="88"/>
      <c r="M341" s="88"/>
      <c r="N341" s="89">
        <v>29.700000000000003</v>
      </c>
      <c r="O341" s="92"/>
      <c r="P341" s="98"/>
      <c r="Q341" s="170"/>
      <c r="R341" s="191"/>
      <c r="S341" s="186"/>
      <c r="T341" s="187"/>
      <c r="U341" s="104"/>
      <c r="V341" s="209"/>
      <c r="W341" s="213"/>
      <c r="X341" s="220"/>
      <c r="Y341" s="101"/>
      <c r="Z341" s="93"/>
      <c r="AA341" s="110"/>
      <c r="AB341" s="101"/>
      <c r="AC341" s="93"/>
      <c r="AD341" s="93"/>
      <c r="AE341" s="93"/>
      <c r="AF341" s="93"/>
      <c r="AG341" s="93"/>
      <c r="AH341" s="110"/>
      <c r="AI341" s="104"/>
      <c r="AJ341" s="107"/>
      <c r="AK341" s="113"/>
    </row>
    <row r="342" spans="1:37" s="26" customFormat="1" x14ac:dyDescent="0.25">
      <c r="A342" s="7"/>
      <c r="B342" s="16">
        <v>335</v>
      </c>
      <c r="C342" s="21" t="s">
        <v>736</v>
      </c>
      <c r="D342" s="21" t="s">
        <v>91</v>
      </c>
      <c r="E342" s="31" t="s">
        <v>708</v>
      </c>
      <c r="F342" s="123" t="s">
        <v>709</v>
      </c>
      <c r="G342" s="146">
        <f t="shared" si="12"/>
        <v>1</v>
      </c>
      <c r="H342" s="127">
        <f t="shared" si="13"/>
        <v>28.75</v>
      </c>
      <c r="I342" s="104"/>
      <c r="J342" s="88"/>
      <c r="K342" s="88"/>
      <c r="L342" s="88"/>
      <c r="M342" s="88"/>
      <c r="N342" s="89"/>
      <c r="O342" s="92"/>
      <c r="P342" s="98"/>
      <c r="Q342" s="170"/>
      <c r="R342" s="191"/>
      <c r="S342" s="186"/>
      <c r="T342" s="187"/>
      <c r="U342" s="104"/>
      <c r="V342" s="209"/>
      <c r="W342" s="213"/>
      <c r="X342" s="220"/>
      <c r="Y342" s="101"/>
      <c r="Z342" s="93">
        <v>28.75</v>
      </c>
      <c r="AA342" s="110"/>
      <c r="AB342" s="101"/>
      <c r="AC342" s="93"/>
      <c r="AD342" s="93"/>
      <c r="AE342" s="93"/>
      <c r="AF342" s="93"/>
      <c r="AG342" s="93"/>
      <c r="AH342" s="110"/>
      <c r="AI342" s="104"/>
      <c r="AJ342" s="107"/>
      <c r="AK342" s="113"/>
    </row>
    <row r="343" spans="1:37" s="26" customFormat="1" x14ac:dyDescent="0.25">
      <c r="A343" s="7"/>
      <c r="B343" s="16">
        <v>336</v>
      </c>
      <c r="C343" s="21" t="s">
        <v>737</v>
      </c>
      <c r="D343" s="21" t="s">
        <v>67</v>
      </c>
      <c r="E343" s="31" t="s">
        <v>708</v>
      </c>
      <c r="F343" s="123" t="s">
        <v>709</v>
      </c>
      <c r="G343" s="146">
        <f t="shared" si="12"/>
        <v>1</v>
      </c>
      <c r="H343" s="127">
        <f t="shared" si="13"/>
        <v>28.75</v>
      </c>
      <c r="I343" s="104"/>
      <c r="J343" s="88"/>
      <c r="K343" s="88"/>
      <c r="L343" s="88"/>
      <c r="M343" s="88"/>
      <c r="N343" s="89"/>
      <c r="O343" s="92"/>
      <c r="P343" s="98"/>
      <c r="Q343" s="170"/>
      <c r="R343" s="191"/>
      <c r="S343" s="186"/>
      <c r="T343" s="187"/>
      <c r="U343" s="104"/>
      <c r="V343" s="209"/>
      <c r="W343" s="213"/>
      <c r="X343" s="220"/>
      <c r="Y343" s="101"/>
      <c r="Z343" s="93">
        <v>28.75</v>
      </c>
      <c r="AA343" s="110"/>
      <c r="AB343" s="101"/>
      <c r="AC343" s="93"/>
      <c r="AD343" s="93"/>
      <c r="AE343" s="93"/>
      <c r="AF343" s="93"/>
      <c r="AG343" s="93"/>
      <c r="AH343" s="110"/>
      <c r="AI343" s="104"/>
      <c r="AJ343" s="107"/>
      <c r="AK343" s="113"/>
    </row>
    <row r="344" spans="1:37" s="26" customFormat="1" x14ac:dyDescent="0.25">
      <c r="A344" s="14"/>
      <c r="B344" s="16">
        <v>337</v>
      </c>
      <c r="C344" s="120" t="s">
        <v>621</v>
      </c>
      <c r="D344" s="120" t="s">
        <v>30</v>
      </c>
      <c r="E344" s="24" t="s">
        <v>545</v>
      </c>
      <c r="F344" s="123" t="s">
        <v>26</v>
      </c>
      <c r="G344" s="146">
        <f t="shared" si="12"/>
        <v>1</v>
      </c>
      <c r="H344" s="127">
        <f t="shared" si="13"/>
        <v>28.35</v>
      </c>
      <c r="I344" s="104"/>
      <c r="J344" s="88"/>
      <c r="K344" s="88"/>
      <c r="L344" s="88"/>
      <c r="M344" s="88"/>
      <c r="N344" s="89"/>
      <c r="O344" s="95"/>
      <c r="P344" s="99"/>
      <c r="Q344" s="172"/>
      <c r="R344" s="193"/>
      <c r="S344" s="186"/>
      <c r="T344" s="187"/>
      <c r="U344" s="105"/>
      <c r="V344" s="210">
        <v>28.35</v>
      </c>
      <c r="W344" s="214"/>
      <c r="X344" s="221"/>
      <c r="Y344" s="102"/>
      <c r="Z344" s="96"/>
      <c r="AA344" s="109"/>
      <c r="AB344" s="102"/>
      <c r="AC344" s="96"/>
      <c r="AD344" s="96"/>
      <c r="AE344" s="96"/>
      <c r="AF344" s="96"/>
      <c r="AG344" s="96"/>
      <c r="AH344" s="111"/>
      <c r="AI344" s="105"/>
      <c r="AJ344" s="108"/>
      <c r="AK344" s="114"/>
    </row>
    <row r="345" spans="1:37" s="26" customFormat="1" x14ac:dyDescent="0.25">
      <c r="A345" s="14"/>
      <c r="B345" s="16">
        <v>338</v>
      </c>
      <c r="C345" s="21" t="s">
        <v>292</v>
      </c>
      <c r="D345" s="21" t="s">
        <v>123</v>
      </c>
      <c r="E345" s="24" t="s">
        <v>558</v>
      </c>
      <c r="F345" s="123" t="s">
        <v>8</v>
      </c>
      <c r="G345" s="146">
        <f t="shared" si="12"/>
        <v>1</v>
      </c>
      <c r="H345" s="127">
        <f t="shared" si="13"/>
        <v>28.35</v>
      </c>
      <c r="I345" s="104"/>
      <c r="J345" s="88">
        <v>28.35</v>
      </c>
      <c r="K345" s="88"/>
      <c r="L345" s="88"/>
      <c r="M345" s="88"/>
      <c r="N345" s="89"/>
      <c r="O345" s="92"/>
      <c r="P345" s="98"/>
      <c r="Q345" s="170"/>
      <c r="R345" s="191"/>
      <c r="S345" s="186"/>
      <c r="T345" s="187"/>
      <c r="U345" s="104"/>
      <c r="V345" s="209"/>
      <c r="W345" s="213"/>
      <c r="X345" s="220"/>
      <c r="Y345" s="101"/>
      <c r="Z345" s="93"/>
      <c r="AA345" s="110"/>
      <c r="AB345" s="101"/>
      <c r="AC345" s="93"/>
      <c r="AD345" s="93"/>
      <c r="AE345" s="93"/>
      <c r="AF345" s="93"/>
      <c r="AG345" s="93"/>
      <c r="AH345" s="110"/>
      <c r="AI345" s="104"/>
      <c r="AJ345" s="107"/>
      <c r="AK345" s="113"/>
    </row>
    <row r="346" spans="1:37" s="26" customFormat="1" x14ac:dyDescent="0.25">
      <c r="A346" s="14"/>
      <c r="B346" s="16">
        <v>339</v>
      </c>
      <c r="C346" s="21" t="s">
        <v>373</v>
      </c>
      <c r="D346" s="120" t="s">
        <v>128</v>
      </c>
      <c r="E346" s="24" t="s">
        <v>250</v>
      </c>
      <c r="F346" s="123" t="s">
        <v>26</v>
      </c>
      <c r="G346" s="146">
        <f t="shared" si="12"/>
        <v>1</v>
      </c>
      <c r="H346" s="127">
        <f t="shared" si="13"/>
        <v>28.35</v>
      </c>
      <c r="I346" s="104"/>
      <c r="J346" s="88"/>
      <c r="K346" s="88"/>
      <c r="L346" s="88"/>
      <c r="M346" s="88"/>
      <c r="N346" s="89"/>
      <c r="O346" s="92"/>
      <c r="P346" s="98"/>
      <c r="Q346" s="170"/>
      <c r="R346" s="191"/>
      <c r="S346" s="186"/>
      <c r="T346" s="187"/>
      <c r="U346" s="104">
        <v>28.35</v>
      </c>
      <c r="V346" s="209"/>
      <c r="W346" s="213"/>
      <c r="X346" s="220"/>
      <c r="Y346" s="101"/>
      <c r="Z346" s="93"/>
      <c r="AA346" s="110"/>
      <c r="AB346" s="101"/>
      <c r="AC346" s="93"/>
      <c r="AD346" s="93"/>
      <c r="AE346" s="93"/>
      <c r="AF346" s="93"/>
      <c r="AG346" s="93"/>
      <c r="AH346" s="110"/>
      <c r="AI346" s="104"/>
      <c r="AJ346" s="107"/>
      <c r="AK346" s="113"/>
    </row>
    <row r="347" spans="1:37" s="26" customFormat="1" x14ac:dyDescent="0.25">
      <c r="A347" s="14"/>
      <c r="B347" s="16">
        <v>340</v>
      </c>
      <c r="C347" s="21" t="s">
        <v>399</v>
      </c>
      <c r="D347" s="21" t="s">
        <v>400</v>
      </c>
      <c r="E347" s="24" t="s">
        <v>535</v>
      </c>
      <c r="F347" s="123" t="s">
        <v>19</v>
      </c>
      <c r="G347" s="146">
        <f t="shared" si="12"/>
        <v>1</v>
      </c>
      <c r="H347" s="127">
        <f t="shared" si="13"/>
        <v>28.050000000000004</v>
      </c>
      <c r="I347" s="104"/>
      <c r="J347" s="88"/>
      <c r="K347" s="88"/>
      <c r="L347" s="88"/>
      <c r="M347" s="88"/>
      <c r="N347" s="89">
        <v>28.050000000000004</v>
      </c>
      <c r="O347" s="92"/>
      <c r="P347" s="98"/>
      <c r="Q347" s="170"/>
      <c r="R347" s="191"/>
      <c r="S347" s="186"/>
      <c r="T347" s="187"/>
      <c r="U347" s="104"/>
      <c r="V347" s="209"/>
      <c r="W347" s="213"/>
      <c r="X347" s="220"/>
      <c r="Y347" s="101"/>
      <c r="Z347" s="93"/>
      <c r="AA347" s="110"/>
      <c r="AB347" s="101"/>
      <c r="AC347" s="93"/>
      <c r="AD347" s="93"/>
      <c r="AE347" s="93"/>
      <c r="AF347" s="93"/>
      <c r="AG347" s="93"/>
      <c r="AH347" s="110"/>
      <c r="AI347" s="104"/>
      <c r="AJ347" s="107"/>
      <c r="AK347" s="113"/>
    </row>
    <row r="348" spans="1:37" s="26" customFormat="1" x14ac:dyDescent="0.25">
      <c r="A348" s="14"/>
      <c r="B348" s="16">
        <v>341</v>
      </c>
      <c r="C348" s="21" t="s">
        <v>769</v>
      </c>
      <c r="D348" s="21" t="s">
        <v>123</v>
      </c>
      <c r="E348" s="24" t="s">
        <v>770</v>
      </c>
      <c r="F348" s="123" t="s">
        <v>768</v>
      </c>
      <c r="G348" s="146">
        <f t="shared" si="12"/>
        <v>1</v>
      </c>
      <c r="H348" s="127">
        <f t="shared" si="13"/>
        <v>28</v>
      </c>
      <c r="I348" s="104"/>
      <c r="J348" s="88"/>
      <c r="K348" s="88"/>
      <c r="L348" s="88"/>
      <c r="M348" s="88"/>
      <c r="N348" s="89"/>
      <c r="O348" s="92"/>
      <c r="P348" s="98"/>
      <c r="Q348" s="170">
        <v>28</v>
      </c>
      <c r="R348" s="191"/>
      <c r="S348" s="186"/>
      <c r="T348" s="187"/>
      <c r="U348" s="104"/>
      <c r="V348" s="209"/>
      <c r="W348" s="213"/>
      <c r="X348" s="220"/>
      <c r="Y348" s="101"/>
      <c r="Z348" s="93"/>
      <c r="AA348" s="110"/>
      <c r="AB348" s="101"/>
      <c r="AC348" s="93"/>
      <c r="AD348" s="93"/>
      <c r="AE348" s="93"/>
      <c r="AF348" s="93"/>
      <c r="AG348" s="93"/>
      <c r="AH348" s="110"/>
      <c r="AI348" s="104"/>
      <c r="AJ348" s="107"/>
      <c r="AK348" s="113"/>
    </row>
    <row r="349" spans="1:37" s="26" customFormat="1" x14ac:dyDescent="0.25">
      <c r="A349" s="14"/>
      <c r="B349" s="16">
        <v>342</v>
      </c>
      <c r="C349" s="21" t="s">
        <v>743</v>
      </c>
      <c r="D349" s="21" t="s">
        <v>746</v>
      </c>
      <c r="E349" s="24" t="s">
        <v>749</v>
      </c>
      <c r="F349" s="123" t="s">
        <v>5</v>
      </c>
      <c r="G349" s="146">
        <f t="shared" si="12"/>
        <v>1</v>
      </c>
      <c r="H349" s="127">
        <f t="shared" si="13"/>
        <v>26.775000000000002</v>
      </c>
      <c r="I349" s="104"/>
      <c r="J349" s="88"/>
      <c r="K349" s="88"/>
      <c r="L349" s="88"/>
      <c r="M349" s="88"/>
      <c r="N349" s="89"/>
      <c r="O349" s="92"/>
      <c r="P349" s="98"/>
      <c r="Q349" s="170"/>
      <c r="R349" s="191"/>
      <c r="S349" s="186"/>
      <c r="T349" s="187">
        <v>26.775000000000002</v>
      </c>
      <c r="U349" s="104"/>
      <c r="V349" s="209"/>
      <c r="W349" s="213"/>
      <c r="X349" s="220"/>
      <c r="Y349" s="101"/>
      <c r="Z349" s="93"/>
      <c r="AA349" s="110"/>
      <c r="AB349" s="101"/>
      <c r="AC349" s="93"/>
      <c r="AD349" s="93"/>
      <c r="AE349" s="93"/>
      <c r="AF349" s="93"/>
      <c r="AG349" s="93"/>
      <c r="AH349" s="110"/>
      <c r="AI349" s="104"/>
      <c r="AJ349" s="107"/>
      <c r="AK349" s="113"/>
    </row>
    <row r="350" spans="1:37" s="26" customFormat="1" x14ac:dyDescent="0.25">
      <c r="A350" s="14"/>
      <c r="B350" s="16">
        <v>343</v>
      </c>
      <c r="C350" s="24" t="s">
        <v>515</v>
      </c>
      <c r="D350" s="24" t="s">
        <v>79</v>
      </c>
      <c r="E350" s="31" t="s">
        <v>508</v>
      </c>
      <c r="F350" s="123" t="s">
        <v>509</v>
      </c>
      <c r="G350" s="146">
        <f t="shared" si="12"/>
        <v>1</v>
      </c>
      <c r="H350" s="127">
        <f t="shared" si="13"/>
        <v>26.775000000000002</v>
      </c>
      <c r="I350" s="104"/>
      <c r="J350" s="88"/>
      <c r="K350" s="88"/>
      <c r="L350" s="88"/>
      <c r="M350" s="88"/>
      <c r="N350" s="89"/>
      <c r="O350" s="92"/>
      <c r="P350" s="98"/>
      <c r="Q350" s="170"/>
      <c r="R350" s="191"/>
      <c r="S350" s="186">
        <v>26.775000000000002</v>
      </c>
      <c r="T350" s="187"/>
      <c r="U350" s="104"/>
      <c r="V350" s="209"/>
      <c r="W350" s="213"/>
      <c r="X350" s="220"/>
      <c r="Y350" s="101"/>
      <c r="Z350" s="93"/>
      <c r="AA350" s="110"/>
      <c r="AB350" s="101"/>
      <c r="AC350" s="93"/>
      <c r="AD350" s="93"/>
      <c r="AE350" s="93"/>
      <c r="AF350" s="93"/>
      <c r="AG350" s="93"/>
      <c r="AH350" s="110"/>
      <c r="AI350" s="104"/>
      <c r="AJ350" s="107"/>
      <c r="AK350" s="113"/>
    </row>
    <row r="351" spans="1:37" s="26" customFormat="1" x14ac:dyDescent="0.25">
      <c r="A351" s="14"/>
      <c r="B351" s="16">
        <v>344</v>
      </c>
      <c r="C351" s="21" t="s">
        <v>172</v>
      </c>
      <c r="D351" s="21" t="s">
        <v>496</v>
      </c>
      <c r="E351" s="24" t="s">
        <v>436</v>
      </c>
      <c r="F351" s="123" t="s">
        <v>17</v>
      </c>
      <c r="G351" s="146">
        <f t="shared" si="12"/>
        <v>1</v>
      </c>
      <c r="H351" s="127">
        <f t="shared" si="13"/>
        <v>26.400000000000002</v>
      </c>
      <c r="I351" s="104"/>
      <c r="J351" s="88"/>
      <c r="K351" s="88"/>
      <c r="L351" s="88"/>
      <c r="M351" s="88"/>
      <c r="N351" s="89"/>
      <c r="O351" s="92"/>
      <c r="P351" s="98"/>
      <c r="Q351" s="171"/>
      <c r="R351" s="193"/>
      <c r="S351" s="186"/>
      <c r="T351" s="187"/>
      <c r="U351" s="103"/>
      <c r="V351" s="209"/>
      <c r="W351" s="213"/>
      <c r="X351" s="220"/>
      <c r="Y351" s="101"/>
      <c r="Z351" s="93"/>
      <c r="AA351" s="110">
        <v>26.400000000000002</v>
      </c>
      <c r="AB351" s="101"/>
      <c r="AC351" s="93"/>
      <c r="AD351" s="93"/>
      <c r="AE351" s="93"/>
      <c r="AF351" s="93"/>
      <c r="AG351" s="93"/>
      <c r="AH351" s="110"/>
      <c r="AI351" s="104"/>
      <c r="AJ351" s="107"/>
      <c r="AK351" s="113"/>
    </row>
    <row r="352" spans="1:37" s="26" customFormat="1" x14ac:dyDescent="0.25">
      <c r="A352" s="14"/>
      <c r="B352" s="16">
        <v>345</v>
      </c>
      <c r="C352" s="21" t="s">
        <v>192</v>
      </c>
      <c r="D352" s="21" t="s">
        <v>336</v>
      </c>
      <c r="E352" s="24" t="s">
        <v>249</v>
      </c>
      <c r="F352" s="123" t="s">
        <v>236</v>
      </c>
      <c r="G352" s="146">
        <f t="shared" si="12"/>
        <v>1</v>
      </c>
      <c r="H352" s="127">
        <f t="shared" si="13"/>
        <v>26.25</v>
      </c>
      <c r="I352" s="104"/>
      <c r="J352" s="88"/>
      <c r="K352" s="88"/>
      <c r="L352" s="88"/>
      <c r="M352" s="88"/>
      <c r="N352" s="89"/>
      <c r="O352" s="92"/>
      <c r="P352" s="98"/>
      <c r="Q352" s="170"/>
      <c r="R352" s="191"/>
      <c r="S352" s="186"/>
      <c r="T352" s="187"/>
      <c r="U352" s="104"/>
      <c r="V352" s="209"/>
      <c r="W352" s="213"/>
      <c r="X352" s="220">
        <v>26.25</v>
      </c>
      <c r="Y352" s="101"/>
      <c r="Z352" s="93"/>
      <c r="AA352" s="110"/>
      <c r="AB352" s="101"/>
      <c r="AC352" s="93"/>
      <c r="AD352" s="93"/>
      <c r="AE352" s="93"/>
      <c r="AF352" s="93"/>
      <c r="AG352" s="93"/>
      <c r="AH352" s="110"/>
      <c r="AI352" s="104"/>
      <c r="AJ352" s="107"/>
      <c r="AK352" s="113"/>
    </row>
    <row r="353" spans="1:37" s="26" customFormat="1" x14ac:dyDescent="0.25">
      <c r="A353" s="14"/>
      <c r="B353" s="16">
        <v>346</v>
      </c>
      <c r="C353" s="21" t="s">
        <v>516</v>
      </c>
      <c r="D353" s="21" t="s">
        <v>99</v>
      </c>
      <c r="E353" s="31" t="s">
        <v>233</v>
      </c>
      <c r="F353" s="123" t="s">
        <v>18</v>
      </c>
      <c r="G353" s="146">
        <f t="shared" si="12"/>
        <v>1</v>
      </c>
      <c r="H353" s="127">
        <f t="shared" si="13"/>
        <v>25.200000000000003</v>
      </c>
      <c r="I353" s="104"/>
      <c r="J353" s="88"/>
      <c r="K353" s="88"/>
      <c r="L353" s="88"/>
      <c r="M353" s="88"/>
      <c r="N353" s="89"/>
      <c r="O353" s="92"/>
      <c r="P353" s="98"/>
      <c r="Q353" s="170"/>
      <c r="R353" s="191"/>
      <c r="S353" s="186">
        <v>25.200000000000003</v>
      </c>
      <c r="T353" s="187"/>
      <c r="U353" s="104"/>
      <c r="V353" s="209"/>
      <c r="W353" s="213"/>
      <c r="X353" s="220"/>
      <c r="Y353" s="101"/>
      <c r="Z353" s="91"/>
      <c r="AA353" s="110"/>
      <c r="AB353" s="101"/>
      <c r="AC353" s="94"/>
      <c r="AD353" s="94"/>
      <c r="AE353" s="93"/>
      <c r="AF353" s="93"/>
      <c r="AG353" s="93"/>
      <c r="AH353" s="110"/>
      <c r="AI353" s="104"/>
      <c r="AJ353" s="107"/>
      <c r="AK353" s="113"/>
    </row>
    <row r="354" spans="1:37" s="26" customFormat="1" x14ac:dyDescent="0.25">
      <c r="A354" s="14"/>
      <c r="B354" s="16">
        <v>347</v>
      </c>
      <c r="C354" s="21" t="s">
        <v>454</v>
      </c>
      <c r="D354" s="21" t="s">
        <v>129</v>
      </c>
      <c r="E354" s="131" t="s">
        <v>455</v>
      </c>
      <c r="F354" s="124" t="s">
        <v>17</v>
      </c>
      <c r="G354" s="159">
        <f t="shared" si="12"/>
        <v>1</v>
      </c>
      <c r="H354" s="127">
        <f t="shared" si="13"/>
        <v>25.200000000000003</v>
      </c>
      <c r="I354" s="104"/>
      <c r="J354" s="88"/>
      <c r="K354" s="88"/>
      <c r="L354" s="88"/>
      <c r="M354" s="88"/>
      <c r="N354" s="89"/>
      <c r="O354" s="92"/>
      <c r="P354" s="98"/>
      <c r="Q354" s="170"/>
      <c r="R354" s="191"/>
      <c r="S354" s="186"/>
      <c r="T354" s="187"/>
      <c r="U354" s="104"/>
      <c r="V354" s="209"/>
      <c r="W354" s="213"/>
      <c r="X354" s="220"/>
      <c r="Y354" s="101">
        <v>25.200000000000003</v>
      </c>
      <c r="Z354" s="93"/>
      <c r="AA354" s="110"/>
      <c r="AB354" s="101"/>
      <c r="AC354" s="94"/>
      <c r="AD354" s="94"/>
      <c r="AE354" s="93"/>
      <c r="AF354" s="93"/>
      <c r="AG354" s="93"/>
      <c r="AH354" s="110"/>
      <c r="AI354" s="104"/>
      <c r="AJ354" s="107"/>
      <c r="AK354" s="113"/>
    </row>
    <row r="355" spans="1:37" s="26" customFormat="1" x14ac:dyDescent="0.25">
      <c r="A355" s="14"/>
      <c r="B355" s="16">
        <v>348</v>
      </c>
      <c r="C355" s="21" t="s">
        <v>348</v>
      </c>
      <c r="D355" s="21" t="s">
        <v>164</v>
      </c>
      <c r="E355" s="121" t="s">
        <v>268</v>
      </c>
      <c r="F355" s="124" t="s">
        <v>14</v>
      </c>
      <c r="G355" s="159">
        <f t="shared" si="12"/>
        <v>1</v>
      </c>
      <c r="H355" s="127">
        <f t="shared" si="13"/>
        <v>25.200000000000003</v>
      </c>
      <c r="I355" s="104"/>
      <c r="J355" s="88"/>
      <c r="K355" s="88"/>
      <c r="L355" s="88"/>
      <c r="M355" s="88"/>
      <c r="N355" s="89"/>
      <c r="O355" s="92"/>
      <c r="P355" s="98">
        <v>25.200000000000003</v>
      </c>
      <c r="Q355" s="170"/>
      <c r="R355" s="191"/>
      <c r="S355" s="186"/>
      <c r="T355" s="187"/>
      <c r="U355" s="104"/>
      <c r="V355" s="209"/>
      <c r="W355" s="213"/>
      <c r="X355" s="220"/>
      <c r="Y355" s="101"/>
      <c r="Z355" s="93"/>
      <c r="AA355" s="110"/>
      <c r="AB355" s="101"/>
      <c r="AC355" s="93"/>
      <c r="AD355" s="93"/>
      <c r="AE355" s="93"/>
      <c r="AF355" s="93"/>
      <c r="AG355" s="93"/>
      <c r="AH355" s="110"/>
      <c r="AI355" s="104"/>
      <c r="AJ355" s="107"/>
      <c r="AK355" s="113"/>
    </row>
    <row r="356" spans="1:37" s="26" customFormat="1" x14ac:dyDescent="0.25">
      <c r="A356" s="14"/>
      <c r="B356" s="16">
        <v>349</v>
      </c>
      <c r="C356" s="21" t="s">
        <v>133</v>
      </c>
      <c r="D356" s="21" t="s">
        <v>34</v>
      </c>
      <c r="E356" s="121" t="s">
        <v>250</v>
      </c>
      <c r="F356" s="124" t="s">
        <v>26</v>
      </c>
      <c r="G356" s="159">
        <f t="shared" si="12"/>
        <v>1</v>
      </c>
      <c r="H356" s="127">
        <f t="shared" si="13"/>
        <v>25.200000000000003</v>
      </c>
      <c r="I356" s="104"/>
      <c r="J356" s="88"/>
      <c r="K356" s="88"/>
      <c r="L356" s="88"/>
      <c r="M356" s="88"/>
      <c r="N356" s="89"/>
      <c r="O356" s="92"/>
      <c r="P356" s="98"/>
      <c r="Q356" s="170"/>
      <c r="R356" s="191"/>
      <c r="S356" s="186"/>
      <c r="T356" s="187"/>
      <c r="U356" s="104">
        <v>25.200000000000003</v>
      </c>
      <c r="V356" s="209"/>
      <c r="W356" s="213"/>
      <c r="X356" s="220"/>
      <c r="Y356" s="101"/>
      <c r="Z356" s="93"/>
      <c r="AA356" s="111"/>
      <c r="AB356" s="101"/>
      <c r="AC356" s="93"/>
      <c r="AD356" s="93"/>
      <c r="AE356" s="93"/>
      <c r="AF356" s="93"/>
      <c r="AG356" s="93"/>
      <c r="AH356" s="110"/>
      <c r="AI356" s="104"/>
      <c r="AJ356" s="107"/>
      <c r="AK356" s="113"/>
    </row>
    <row r="357" spans="1:37" s="26" customFormat="1" x14ac:dyDescent="0.25">
      <c r="A357" s="14"/>
      <c r="B357" s="16">
        <v>350</v>
      </c>
      <c r="C357" s="116" t="s">
        <v>686</v>
      </c>
      <c r="D357" s="116" t="s">
        <v>115</v>
      </c>
      <c r="E357" s="121" t="s">
        <v>545</v>
      </c>
      <c r="F357" s="124" t="s">
        <v>26</v>
      </c>
      <c r="G357" s="160">
        <f t="shared" si="12"/>
        <v>1</v>
      </c>
      <c r="H357" s="127">
        <f t="shared" si="13"/>
        <v>25.200000000000003</v>
      </c>
      <c r="I357" s="104"/>
      <c r="J357" s="88"/>
      <c r="K357" s="88"/>
      <c r="L357" s="88"/>
      <c r="M357" s="88"/>
      <c r="N357" s="89"/>
      <c r="O357" s="90"/>
      <c r="P357" s="97"/>
      <c r="Q357" s="169"/>
      <c r="R357" s="190"/>
      <c r="S357" s="186"/>
      <c r="T357" s="187"/>
      <c r="U357" s="103"/>
      <c r="V357" s="208">
        <v>25.200000000000003</v>
      </c>
      <c r="W357" s="212"/>
      <c r="X357" s="219"/>
      <c r="Y357" s="100"/>
      <c r="Z357" s="91"/>
      <c r="AA357" s="109"/>
      <c r="AB357" s="100"/>
      <c r="AC357" s="91"/>
      <c r="AD357" s="91"/>
      <c r="AE357" s="91"/>
      <c r="AF357" s="91"/>
      <c r="AG357" s="91"/>
      <c r="AH357" s="109"/>
      <c r="AI357" s="103"/>
      <c r="AJ357" s="106"/>
      <c r="AK357" s="112"/>
    </row>
    <row r="358" spans="1:37" s="26" customFormat="1" x14ac:dyDescent="0.25">
      <c r="A358" s="134"/>
      <c r="B358" s="16">
        <v>351</v>
      </c>
      <c r="C358" s="21" t="s">
        <v>498</v>
      </c>
      <c r="D358" s="21" t="s">
        <v>302</v>
      </c>
      <c r="E358" s="131" t="s">
        <v>256</v>
      </c>
      <c r="F358" s="124" t="s">
        <v>149</v>
      </c>
      <c r="G358" s="159">
        <f t="shared" si="12"/>
        <v>1</v>
      </c>
      <c r="H358" s="127">
        <f t="shared" si="13"/>
        <v>24.200000000000003</v>
      </c>
      <c r="I358" s="104"/>
      <c r="J358" s="88"/>
      <c r="K358" s="88"/>
      <c r="L358" s="88"/>
      <c r="M358" s="88"/>
      <c r="N358" s="89"/>
      <c r="O358" s="92"/>
      <c r="P358" s="98"/>
      <c r="Q358" s="170"/>
      <c r="R358" s="191"/>
      <c r="S358" s="186"/>
      <c r="T358" s="187"/>
      <c r="U358" s="104"/>
      <c r="V358" s="209"/>
      <c r="W358" s="213"/>
      <c r="X358" s="220"/>
      <c r="Y358" s="101"/>
      <c r="Z358" s="93"/>
      <c r="AA358" s="110">
        <v>24.200000000000003</v>
      </c>
      <c r="AB358" s="101"/>
      <c r="AC358" s="93"/>
      <c r="AD358" s="93"/>
      <c r="AE358" s="93"/>
      <c r="AF358" s="93"/>
      <c r="AG358" s="93"/>
      <c r="AH358" s="110"/>
      <c r="AI358" s="104"/>
      <c r="AJ358" s="107"/>
      <c r="AK358" s="113"/>
    </row>
    <row r="359" spans="1:37" s="26" customFormat="1" x14ac:dyDescent="0.25">
      <c r="A359" s="14"/>
      <c r="B359" s="16">
        <v>352</v>
      </c>
      <c r="C359" s="21" t="s">
        <v>497</v>
      </c>
      <c r="D359" s="21" t="s">
        <v>57</v>
      </c>
      <c r="E359" s="131" t="s">
        <v>256</v>
      </c>
      <c r="F359" s="124" t="s">
        <v>149</v>
      </c>
      <c r="G359" s="159">
        <f t="shared" si="12"/>
        <v>1</v>
      </c>
      <c r="H359" s="127">
        <f t="shared" si="13"/>
        <v>24.200000000000003</v>
      </c>
      <c r="I359" s="104"/>
      <c r="J359" s="88"/>
      <c r="K359" s="88"/>
      <c r="L359" s="88"/>
      <c r="M359" s="88"/>
      <c r="N359" s="89"/>
      <c r="O359" s="92"/>
      <c r="P359" s="98"/>
      <c r="Q359" s="170"/>
      <c r="R359" s="191"/>
      <c r="S359" s="186"/>
      <c r="T359" s="187"/>
      <c r="U359" s="104"/>
      <c r="V359" s="209"/>
      <c r="W359" s="213"/>
      <c r="X359" s="220"/>
      <c r="Y359" s="101"/>
      <c r="Z359" s="93"/>
      <c r="AA359" s="110">
        <v>24.200000000000003</v>
      </c>
      <c r="AB359" s="101"/>
      <c r="AC359" s="93"/>
      <c r="AD359" s="93"/>
      <c r="AE359" s="93"/>
      <c r="AF359" s="93"/>
      <c r="AG359" s="93"/>
      <c r="AH359" s="110"/>
      <c r="AI359" s="104"/>
      <c r="AJ359" s="107"/>
      <c r="AK359" s="113"/>
    </row>
    <row r="360" spans="1:37" s="26" customFormat="1" x14ac:dyDescent="0.25">
      <c r="A360" s="14"/>
      <c r="B360" s="16">
        <v>353</v>
      </c>
      <c r="C360" s="21" t="s">
        <v>374</v>
      </c>
      <c r="D360" s="21" t="s">
        <v>30</v>
      </c>
      <c r="E360" s="131" t="s">
        <v>538</v>
      </c>
      <c r="F360" s="124" t="s">
        <v>20</v>
      </c>
      <c r="G360" s="159">
        <f t="shared" si="12"/>
        <v>1</v>
      </c>
      <c r="H360" s="127">
        <f t="shared" si="13"/>
        <v>23.625</v>
      </c>
      <c r="I360" s="104"/>
      <c r="J360" s="88"/>
      <c r="K360" s="88"/>
      <c r="L360" s="88"/>
      <c r="M360" s="88"/>
      <c r="N360" s="89"/>
      <c r="O360" s="92"/>
      <c r="P360" s="98"/>
      <c r="Q360" s="170"/>
      <c r="R360" s="191"/>
      <c r="S360" s="186"/>
      <c r="T360" s="187"/>
      <c r="U360" s="104">
        <v>23.625</v>
      </c>
      <c r="V360" s="209"/>
      <c r="W360" s="213"/>
      <c r="X360" s="220"/>
      <c r="Y360" s="101"/>
      <c r="Z360" s="93"/>
      <c r="AA360" s="110"/>
      <c r="AB360" s="101"/>
      <c r="AC360" s="93"/>
      <c r="AD360" s="93"/>
      <c r="AE360" s="93"/>
      <c r="AF360" s="93"/>
      <c r="AG360" s="93"/>
      <c r="AH360" s="110"/>
      <c r="AI360" s="104"/>
      <c r="AJ360" s="107"/>
      <c r="AK360" s="113"/>
    </row>
    <row r="361" spans="1:37" s="26" customFormat="1" x14ac:dyDescent="0.25">
      <c r="A361" s="14"/>
      <c r="B361" s="16">
        <v>354</v>
      </c>
      <c r="C361" s="21" t="s">
        <v>349</v>
      </c>
      <c r="D361" s="21" t="s">
        <v>350</v>
      </c>
      <c r="E361" s="131" t="s">
        <v>327</v>
      </c>
      <c r="F361" s="124" t="s">
        <v>27</v>
      </c>
      <c r="G361" s="159">
        <f t="shared" si="12"/>
        <v>1</v>
      </c>
      <c r="H361" s="127">
        <f t="shared" si="13"/>
        <v>23.625</v>
      </c>
      <c r="I361" s="104"/>
      <c r="J361" s="88"/>
      <c r="K361" s="88"/>
      <c r="L361" s="88"/>
      <c r="M361" s="88"/>
      <c r="N361" s="89"/>
      <c r="O361" s="92"/>
      <c r="P361" s="98">
        <v>23.625</v>
      </c>
      <c r="Q361" s="170"/>
      <c r="R361" s="191"/>
      <c r="S361" s="186"/>
      <c r="T361" s="187"/>
      <c r="U361" s="104"/>
      <c r="V361" s="209"/>
      <c r="W361" s="213"/>
      <c r="X361" s="220"/>
      <c r="Y361" s="101"/>
      <c r="Z361" s="93"/>
      <c r="AA361" s="110"/>
      <c r="AB361" s="101"/>
      <c r="AC361" s="93"/>
      <c r="AD361" s="93"/>
      <c r="AE361" s="93"/>
      <c r="AF361" s="93"/>
      <c r="AG361" s="93"/>
      <c r="AH361" s="110"/>
      <c r="AI361" s="104"/>
      <c r="AJ361" s="107"/>
      <c r="AK361" s="113"/>
    </row>
    <row r="362" spans="1:37" s="26" customFormat="1" x14ac:dyDescent="0.25">
      <c r="A362" s="14"/>
      <c r="B362" s="16">
        <v>355</v>
      </c>
      <c r="C362" s="21" t="s">
        <v>401</v>
      </c>
      <c r="D362" s="21" t="s">
        <v>402</v>
      </c>
      <c r="E362" s="131" t="s">
        <v>536</v>
      </c>
      <c r="F362" s="124" t="s">
        <v>614</v>
      </c>
      <c r="G362" s="161">
        <f t="shared" si="12"/>
        <v>1</v>
      </c>
      <c r="H362" s="127">
        <f t="shared" si="13"/>
        <v>23.1</v>
      </c>
      <c r="I362" s="104"/>
      <c r="J362" s="88"/>
      <c r="K362" s="88"/>
      <c r="L362" s="88"/>
      <c r="M362" s="88"/>
      <c r="N362" s="89">
        <v>23.1</v>
      </c>
      <c r="O362" s="95"/>
      <c r="P362" s="99"/>
      <c r="Q362" s="172"/>
      <c r="R362" s="193"/>
      <c r="S362" s="186"/>
      <c r="T362" s="187"/>
      <c r="U362" s="105"/>
      <c r="V362" s="210"/>
      <c r="W362" s="214"/>
      <c r="X362" s="221"/>
      <c r="Y362" s="102"/>
      <c r="Z362" s="96"/>
      <c r="AA362" s="111"/>
      <c r="AB362" s="102"/>
      <c r="AC362" s="96"/>
      <c r="AD362" s="96"/>
      <c r="AE362" s="96"/>
      <c r="AF362" s="96"/>
      <c r="AG362" s="96"/>
      <c r="AH362" s="111"/>
      <c r="AI362" s="105"/>
      <c r="AJ362" s="108"/>
      <c r="AK362" s="114"/>
    </row>
    <row r="363" spans="1:37" s="26" customFormat="1" x14ac:dyDescent="0.25">
      <c r="A363" s="7"/>
      <c r="B363" s="16">
        <v>356</v>
      </c>
      <c r="C363" s="21" t="s">
        <v>738</v>
      </c>
      <c r="D363" s="21" t="s">
        <v>72</v>
      </c>
      <c r="E363" s="131" t="s">
        <v>238</v>
      </c>
      <c r="F363" s="124" t="s">
        <v>239</v>
      </c>
      <c r="G363" s="159">
        <f t="shared" si="12"/>
        <v>1</v>
      </c>
      <c r="H363" s="127">
        <f t="shared" si="13"/>
        <v>23</v>
      </c>
      <c r="I363" s="104"/>
      <c r="J363" s="88"/>
      <c r="K363" s="88"/>
      <c r="L363" s="88"/>
      <c r="M363" s="88"/>
      <c r="N363" s="89"/>
      <c r="O363" s="92"/>
      <c r="P363" s="98"/>
      <c r="Q363" s="170"/>
      <c r="R363" s="191"/>
      <c r="S363" s="186"/>
      <c r="T363" s="187"/>
      <c r="U363" s="104"/>
      <c r="V363" s="209"/>
      <c r="W363" s="213"/>
      <c r="X363" s="220"/>
      <c r="Y363" s="101"/>
      <c r="Z363" s="93">
        <v>23</v>
      </c>
      <c r="AA363" s="110"/>
      <c r="AB363" s="101"/>
      <c r="AC363" s="93"/>
      <c r="AD363" s="93"/>
      <c r="AE363" s="93"/>
      <c r="AF363" s="93"/>
      <c r="AG363" s="93"/>
      <c r="AH363" s="110"/>
      <c r="AI363" s="104"/>
      <c r="AJ363" s="107"/>
      <c r="AK363" s="113"/>
    </row>
    <row r="364" spans="1:37" s="26" customFormat="1" x14ac:dyDescent="0.25">
      <c r="A364" s="14"/>
      <c r="B364" s="16">
        <v>357</v>
      </c>
      <c r="C364" s="21" t="s">
        <v>771</v>
      </c>
      <c r="D364" s="21" t="s">
        <v>644</v>
      </c>
      <c r="E364" s="131" t="s">
        <v>772</v>
      </c>
      <c r="F364" s="124" t="s">
        <v>768</v>
      </c>
      <c r="G364" s="159">
        <f t="shared" si="12"/>
        <v>1</v>
      </c>
      <c r="H364" s="127">
        <f t="shared" si="13"/>
        <v>22.75</v>
      </c>
      <c r="I364" s="104"/>
      <c r="J364" s="88"/>
      <c r="K364" s="88"/>
      <c r="L364" s="88"/>
      <c r="M364" s="88"/>
      <c r="N364" s="89"/>
      <c r="O364" s="92"/>
      <c r="P364" s="98"/>
      <c r="Q364" s="170">
        <v>22.75</v>
      </c>
      <c r="R364" s="191"/>
      <c r="S364" s="186"/>
      <c r="T364" s="187"/>
      <c r="U364" s="104"/>
      <c r="V364" s="209"/>
      <c r="W364" s="213"/>
      <c r="X364" s="220"/>
      <c r="Y364" s="101"/>
      <c r="Z364" s="93"/>
      <c r="AA364" s="110"/>
      <c r="AB364" s="101"/>
      <c r="AC364" s="93"/>
      <c r="AD364" s="93"/>
      <c r="AE364" s="93"/>
      <c r="AF364" s="93"/>
      <c r="AG364" s="93"/>
      <c r="AH364" s="110"/>
      <c r="AI364" s="104"/>
      <c r="AJ364" s="107"/>
      <c r="AK364" s="113"/>
    </row>
    <row r="365" spans="1:37" s="26" customFormat="1" x14ac:dyDescent="0.25">
      <c r="A365" s="14"/>
      <c r="B365" s="16">
        <v>358</v>
      </c>
      <c r="C365" s="120" t="s">
        <v>580</v>
      </c>
      <c r="D365" s="120" t="s">
        <v>37</v>
      </c>
      <c r="E365" s="121" t="s">
        <v>564</v>
      </c>
      <c r="F365" s="124" t="s">
        <v>8</v>
      </c>
      <c r="G365" s="161">
        <f t="shared" si="12"/>
        <v>1</v>
      </c>
      <c r="H365" s="127">
        <f t="shared" si="13"/>
        <v>22.05</v>
      </c>
      <c r="I365" s="104"/>
      <c r="J365" s="88"/>
      <c r="K365" s="88"/>
      <c r="L365" s="88">
        <v>22.05</v>
      </c>
      <c r="M365" s="88"/>
      <c r="N365" s="89"/>
      <c r="O365" s="95"/>
      <c r="P365" s="99"/>
      <c r="Q365" s="171"/>
      <c r="R365" s="191"/>
      <c r="S365" s="186"/>
      <c r="T365" s="187"/>
      <c r="U365" s="105"/>
      <c r="V365" s="208"/>
      <c r="W365" s="214"/>
      <c r="X365" s="221"/>
      <c r="Y365" s="102"/>
      <c r="Z365" s="96"/>
      <c r="AA365" s="111"/>
      <c r="AB365" s="102"/>
      <c r="AC365" s="96"/>
      <c r="AD365" s="96"/>
      <c r="AE365" s="96"/>
      <c r="AF365" s="96"/>
      <c r="AG365" s="96"/>
      <c r="AH365" s="111"/>
      <c r="AI365" s="105"/>
      <c r="AJ365" s="108"/>
      <c r="AK365" s="114"/>
    </row>
    <row r="366" spans="1:37" s="26" customFormat="1" x14ac:dyDescent="0.25">
      <c r="A366" s="14"/>
      <c r="B366" s="16">
        <v>359</v>
      </c>
      <c r="C366" s="21" t="s">
        <v>215</v>
      </c>
      <c r="D366" s="21" t="s">
        <v>57</v>
      </c>
      <c r="E366" s="121" t="s">
        <v>341</v>
      </c>
      <c r="F366" s="124" t="s">
        <v>27</v>
      </c>
      <c r="G366" s="159">
        <f t="shared" si="12"/>
        <v>1</v>
      </c>
      <c r="H366" s="127">
        <f t="shared" si="13"/>
        <v>22.05</v>
      </c>
      <c r="I366" s="104"/>
      <c r="J366" s="88"/>
      <c r="K366" s="88"/>
      <c r="L366" s="88"/>
      <c r="M366" s="88"/>
      <c r="N366" s="89"/>
      <c r="O366" s="92"/>
      <c r="P366" s="98">
        <v>22.05</v>
      </c>
      <c r="Q366" s="170"/>
      <c r="R366" s="191"/>
      <c r="S366" s="186"/>
      <c r="T366" s="187"/>
      <c r="U366" s="104"/>
      <c r="V366" s="209"/>
      <c r="W366" s="213"/>
      <c r="X366" s="220"/>
      <c r="Y366" s="101"/>
      <c r="Z366" s="93"/>
      <c r="AA366" s="110"/>
      <c r="AB366" s="101"/>
      <c r="AC366" s="93"/>
      <c r="AD366" s="93"/>
      <c r="AE366" s="93"/>
      <c r="AF366" s="93"/>
      <c r="AG366" s="93"/>
      <c r="AH366" s="110"/>
      <c r="AI366" s="104"/>
      <c r="AJ366" s="107"/>
      <c r="AK366" s="113"/>
    </row>
    <row r="367" spans="1:37" s="26" customFormat="1" x14ac:dyDescent="0.25">
      <c r="A367" s="14"/>
      <c r="B367" s="16">
        <v>360</v>
      </c>
      <c r="C367" s="21" t="s">
        <v>499</v>
      </c>
      <c r="D367" s="21" t="s">
        <v>34</v>
      </c>
      <c r="E367" s="121" t="s">
        <v>481</v>
      </c>
      <c r="F367" s="124" t="s">
        <v>17</v>
      </c>
      <c r="G367" s="159">
        <f t="shared" si="12"/>
        <v>1</v>
      </c>
      <c r="H367" s="127">
        <f t="shared" si="13"/>
        <v>22</v>
      </c>
      <c r="I367" s="104"/>
      <c r="J367" s="88"/>
      <c r="K367" s="88"/>
      <c r="L367" s="88"/>
      <c r="M367" s="88"/>
      <c r="N367" s="89"/>
      <c r="O367" s="92"/>
      <c r="P367" s="98"/>
      <c r="Q367" s="170"/>
      <c r="R367" s="191"/>
      <c r="S367" s="186"/>
      <c r="T367" s="187"/>
      <c r="U367" s="104"/>
      <c r="V367" s="209"/>
      <c r="W367" s="213"/>
      <c r="X367" s="220"/>
      <c r="Y367" s="101"/>
      <c r="Z367" s="93"/>
      <c r="AA367" s="110">
        <v>22</v>
      </c>
      <c r="AB367" s="101"/>
      <c r="AC367" s="93"/>
      <c r="AD367" s="93"/>
      <c r="AE367" s="93"/>
      <c r="AF367" s="93"/>
      <c r="AG367" s="93"/>
      <c r="AH367" s="110"/>
      <c r="AI367" s="104"/>
      <c r="AJ367" s="107"/>
      <c r="AK367" s="113"/>
    </row>
    <row r="368" spans="1:37" s="26" customFormat="1" x14ac:dyDescent="0.25">
      <c r="A368" s="14"/>
      <c r="B368" s="16">
        <v>361</v>
      </c>
      <c r="C368" s="21" t="s">
        <v>29</v>
      </c>
      <c r="D368" s="21" t="s">
        <v>34</v>
      </c>
      <c r="E368" s="121" t="s">
        <v>229</v>
      </c>
      <c r="F368" s="124" t="s">
        <v>8</v>
      </c>
      <c r="G368" s="159">
        <f t="shared" si="12"/>
        <v>1</v>
      </c>
      <c r="H368" s="127">
        <f t="shared" si="13"/>
        <v>21.450000000000003</v>
      </c>
      <c r="I368" s="104"/>
      <c r="J368" s="88"/>
      <c r="K368" s="88"/>
      <c r="L368" s="88"/>
      <c r="M368" s="88"/>
      <c r="N368" s="89">
        <v>21.450000000000003</v>
      </c>
      <c r="O368" s="92"/>
      <c r="P368" s="98"/>
      <c r="Q368" s="170"/>
      <c r="R368" s="191"/>
      <c r="S368" s="186"/>
      <c r="T368" s="187"/>
      <c r="U368" s="104"/>
      <c r="V368" s="209"/>
      <c r="W368" s="213"/>
      <c r="X368" s="220"/>
      <c r="Y368" s="101"/>
      <c r="Z368" s="93"/>
      <c r="AA368" s="110"/>
      <c r="AB368" s="101"/>
      <c r="AC368" s="93"/>
      <c r="AD368" s="93"/>
      <c r="AE368" s="93"/>
      <c r="AF368" s="93"/>
      <c r="AG368" s="93"/>
      <c r="AH368" s="110"/>
      <c r="AI368" s="104"/>
      <c r="AJ368" s="107"/>
      <c r="AK368" s="113"/>
    </row>
    <row r="369" spans="1:37" s="26" customFormat="1" x14ac:dyDescent="0.25">
      <c r="A369" s="14"/>
      <c r="B369" s="16">
        <v>362</v>
      </c>
      <c r="C369" s="21" t="s">
        <v>548</v>
      </c>
      <c r="D369" s="21" t="s">
        <v>549</v>
      </c>
      <c r="E369" s="131" t="s">
        <v>233</v>
      </c>
      <c r="F369" s="124" t="s">
        <v>18</v>
      </c>
      <c r="G369" s="159">
        <f t="shared" si="12"/>
        <v>1</v>
      </c>
      <c r="H369" s="127">
        <f t="shared" si="13"/>
        <v>20.475000000000001</v>
      </c>
      <c r="I369" s="104"/>
      <c r="J369" s="88"/>
      <c r="K369" s="88"/>
      <c r="L369" s="88"/>
      <c r="M369" s="88"/>
      <c r="N369" s="89"/>
      <c r="O369" s="92"/>
      <c r="P369" s="98"/>
      <c r="Q369" s="170"/>
      <c r="R369" s="191">
        <v>20.475000000000001</v>
      </c>
      <c r="S369" s="186"/>
      <c r="T369" s="187"/>
      <c r="U369" s="104"/>
      <c r="V369" s="209"/>
      <c r="W369" s="213"/>
      <c r="X369" s="220"/>
      <c r="Y369" s="101"/>
      <c r="Z369" s="93"/>
      <c r="AA369" s="110"/>
      <c r="AB369" s="101"/>
      <c r="AC369" s="93"/>
      <c r="AD369" s="93"/>
      <c r="AE369" s="93"/>
      <c r="AF369" s="93"/>
      <c r="AG369" s="93"/>
      <c r="AH369" s="110"/>
      <c r="AI369" s="104"/>
      <c r="AJ369" s="107"/>
      <c r="AK369" s="113"/>
    </row>
    <row r="370" spans="1:37" s="26" customFormat="1" x14ac:dyDescent="0.25">
      <c r="A370" s="14"/>
      <c r="B370" s="16">
        <v>363</v>
      </c>
      <c r="C370" s="116" t="s">
        <v>351</v>
      </c>
      <c r="D370" s="116" t="s">
        <v>116</v>
      </c>
      <c r="E370" s="121" t="s">
        <v>341</v>
      </c>
      <c r="F370" s="124" t="s">
        <v>27</v>
      </c>
      <c r="G370" s="160">
        <f t="shared" si="12"/>
        <v>1</v>
      </c>
      <c r="H370" s="127">
        <f t="shared" si="13"/>
        <v>20.475000000000001</v>
      </c>
      <c r="I370" s="104"/>
      <c r="J370" s="88"/>
      <c r="K370" s="88"/>
      <c r="L370" s="88"/>
      <c r="M370" s="88"/>
      <c r="N370" s="89"/>
      <c r="O370" s="90"/>
      <c r="P370" s="97">
        <v>20.475000000000001</v>
      </c>
      <c r="Q370" s="169"/>
      <c r="R370" s="190"/>
      <c r="S370" s="186"/>
      <c r="T370" s="187"/>
      <c r="U370" s="103"/>
      <c r="V370" s="208"/>
      <c r="W370" s="212"/>
      <c r="X370" s="219"/>
      <c r="Y370" s="100"/>
      <c r="Z370" s="91"/>
      <c r="AA370" s="109"/>
      <c r="AB370" s="100"/>
      <c r="AC370" s="91"/>
      <c r="AD370" s="91"/>
      <c r="AE370" s="91"/>
      <c r="AF370" s="91"/>
      <c r="AG370" s="91"/>
      <c r="AH370" s="109"/>
      <c r="AI370" s="103"/>
      <c r="AJ370" s="106"/>
      <c r="AK370" s="112"/>
    </row>
    <row r="371" spans="1:37" s="26" customFormat="1" x14ac:dyDescent="0.25">
      <c r="A371" s="14"/>
      <c r="B371" s="16">
        <v>364</v>
      </c>
      <c r="C371" s="21" t="s">
        <v>296</v>
      </c>
      <c r="D371" s="21" t="s">
        <v>46</v>
      </c>
      <c r="E371" s="121" t="s">
        <v>564</v>
      </c>
      <c r="F371" s="124" t="s">
        <v>8</v>
      </c>
      <c r="G371" s="159">
        <f t="shared" si="12"/>
        <v>1</v>
      </c>
      <c r="H371" s="127">
        <f t="shared" si="13"/>
        <v>20.475000000000001</v>
      </c>
      <c r="I371" s="104"/>
      <c r="J371" s="88">
        <v>20.475000000000001</v>
      </c>
      <c r="K371" s="88"/>
      <c r="L371" s="88"/>
      <c r="M371" s="88"/>
      <c r="N371" s="89"/>
      <c r="O371" s="92"/>
      <c r="P371" s="98"/>
      <c r="Q371" s="170"/>
      <c r="R371" s="191"/>
      <c r="S371" s="186"/>
      <c r="T371" s="187"/>
      <c r="U371" s="104"/>
      <c r="V371" s="209"/>
      <c r="W371" s="213"/>
      <c r="X371" s="220"/>
      <c r="Y371" s="101"/>
      <c r="Z371" s="93"/>
      <c r="AA371" s="110"/>
      <c r="AB371" s="101"/>
      <c r="AC371" s="94"/>
      <c r="AD371" s="94"/>
      <c r="AE371" s="93"/>
      <c r="AF371" s="93"/>
      <c r="AG371" s="93"/>
      <c r="AH371" s="110"/>
      <c r="AI371" s="104"/>
      <c r="AJ371" s="107"/>
      <c r="AK371" s="113"/>
    </row>
    <row r="372" spans="1:37" s="26" customFormat="1" x14ac:dyDescent="0.25">
      <c r="A372" s="14"/>
      <c r="B372" s="16">
        <v>365</v>
      </c>
      <c r="C372" s="21" t="s">
        <v>518</v>
      </c>
      <c r="D372" s="21" t="s">
        <v>519</v>
      </c>
      <c r="E372" s="121" t="s">
        <v>520</v>
      </c>
      <c r="F372" s="124" t="s">
        <v>12</v>
      </c>
      <c r="G372" s="159">
        <f t="shared" si="12"/>
        <v>1</v>
      </c>
      <c r="H372" s="127">
        <f t="shared" si="13"/>
        <v>20.475000000000001</v>
      </c>
      <c r="I372" s="104"/>
      <c r="J372" s="88"/>
      <c r="K372" s="88"/>
      <c r="L372" s="88"/>
      <c r="M372" s="88"/>
      <c r="N372" s="89"/>
      <c r="O372" s="92"/>
      <c r="P372" s="98"/>
      <c r="Q372" s="170"/>
      <c r="R372" s="191"/>
      <c r="S372" s="186">
        <v>20.475000000000001</v>
      </c>
      <c r="T372" s="187"/>
      <c r="U372" s="104"/>
      <c r="V372" s="209"/>
      <c r="W372" s="213"/>
      <c r="X372" s="220"/>
      <c r="Y372" s="101"/>
      <c r="Z372" s="93"/>
      <c r="AA372" s="110"/>
      <c r="AB372" s="101"/>
      <c r="AC372" s="93"/>
      <c r="AD372" s="93"/>
      <c r="AE372" s="93"/>
      <c r="AF372" s="93"/>
      <c r="AG372" s="93"/>
      <c r="AH372" s="110"/>
      <c r="AI372" s="104"/>
      <c r="AJ372" s="107"/>
      <c r="AK372" s="113"/>
    </row>
    <row r="373" spans="1:37" s="26" customFormat="1" x14ac:dyDescent="0.25">
      <c r="A373" s="14"/>
      <c r="B373" s="16">
        <v>366</v>
      </c>
      <c r="C373" s="21" t="s">
        <v>219</v>
      </c>
      <c r="D373" s="21" t="s">
        <v>72</v>
      </c>
      <c r="E373" s="121" t="s">
        <v>317</v>
      </c>
      <c r="F373" s="124" t="s">
        <v>14</v>
      </c>
      <c r="G373" s="159">
        <f t="shared" si="12"/>
        <v>1</v>
      </c>
      <c r="H373" s="127">
        <f t="shared" si="13"/>
        <v>20.25</v>
      </c>
      <c r="I373" s="104"/>
      <c r="J373" s="88"/>
      <c r="K373" s="88"/>
      <c r="L373" s="88"/>
      <c r="M373" s="88"/>
      <c r="N373" s="89"/>
      <c r="O373" s="92">
        <v>20.25</v>
      </c>
      <c r="P373" s="98"/>
      <c r="Q373" s="170"/>
      <c r="R373" s="191"/>
      <c r="S373" s="186"/>
      <c r="T373" s="187"/>
      <c r="U373" s="104"/>
      <c r="V373" s="209"/>
      <c r="W373" s="213"/>
      <c r="X373" s="220"/>
      <c r="Y373" s="101"/>
      <c r="Z373" s="93"/>
      <c r="AA373" s="110"/>
      <c r="AB373" s="101"/>
      <c r="AC373" s="93"/>
      <c r="AD373" s="93"/>
      <c r="AE373" s="93"/>
      <c r="AF373" s="93"/>
      <c r="AG373" s="93"/>
      <c r="AH373" s="110"/>
      <c r="AI373" s="104"/>
      <c r="AJ373" s="107"/>
      <c r="AK373" s="113"/>
    </row>
    <row r="374" spans="1:37" s="26" customFormat="1" x14ac:dyDescent="0.25">
      <c r="A374" s="14"/>
      <c r="B374" s="16">
        <v>367</v>
      </c>
      <c r="C374" s="21" t="s">
        <v>216</v>
      </c>
      <c r="D374" s="21" t="s">
        <v>89</v>
      </c>
      <c r="E374" s="121" t="s">
        <v>317</v>
      </c>
      <c r="F374" s="124" t="s">
        <v>14</v>
      </c>
      <c r="G374" s="159">
        <f t="shared" si="12"/>
        <v>1</v>
      </c>
      <c r="H374" s="127">
        <f t="shared" si="13"/>
        <v>20.25</v>
      </c>
      <c r="I374" s="104"/>
      <c r="J374" s="88"/>
      <c r="K374" s="88"/>
      <c r="L374" s="88"/>
      <c r="M374" s="88"/>
      <c r="N374" s="89"/>
      <c r="O374" s="92">
        <v>20.25</v>
      </c>
      <c r="P374" s="98"/>
      <c r="Q374" s="170"/>
      <c r="R374" s="191"/>
      <c r="S374" s="186"/>
      <c r="T374" s="187"/>
      <c r="U374" s="104"/>
      <c r="V374" s="209"/>
      <c r="W374" s="213"/>
      <c r="X374" s="220"/>
      <c r="Y374" s="101"/>
      <c r="Z374" s="93"/>
      <c r="AA374" s="110"/>
      <c r="AB374" s="101"/>
      <c r="AC374" s="93"/>
      <c r="AD374" s="93"/>
      <c r="AE374" s="93"/>
      <c r="AF374" s="93"/>
      <c r="AG374" s="93"/>
      <c r="AH374" s="110"/>
      <c r="AI374" s="104"/>
      <c r="AJ374" s="107"/>
      <c r="AK374" s="113"/>
    </row>
    <row r="375" spans="1:37" s="26" customFormat="1" x14ac:dyDescent="0.25">
      <c r="A375" s="7"/>
      <c r="B375" s="16">
        <v>368</v>
      </c>
      <c r="C375" s="120" t="s">
        <v>739</v>
      </c>
      <c r="D375" s="120" t="s">
        <v>123</v>
      </c>
      <c r="E375" s="131" t="s">
        <v>244</v>
      </c>
      <c r="F375" s="124" t="s">
        <v>17</v>
      </c>
      <c r="G375" s="161">
        <f t="shared" si="12"/>
        <v>1</v>
      </c>
      <c r="H375" s="127">
        <f t="shared" si="13"/>
        <v>20.124999999999996</v>
      </c>
      <c r="I375" s="104"/>
      <c r="J375" s="88"/>
      <c r="K375" s="88"/>
      <c r="L375" s="88"/>
      <c r="M375" s="88"/>
      <c r="N375" s="89"/>
      <c r="O375" s="95"/>
      <c r="P375" s="99"/>
      <c r="Q375" s="172"/>
      <c r="R375" s="193"/>
      <c r="S375" s="186"/>
      <c r="T375" s="187"/>
      <c r="U375" s="105"/>
      <c r="V375" s="210"/>
      <c r="W375" s="214"/>
      <c r="X375" s="221"/>
      <c r="Y375" s="102"/>
      <c r="Z375" s="96">
        <v>20.124999999999996</v>
      </c>
      <c r="AA375" s="111"/>
      <c r="AB375" s="102"/>
      <c r="AC375" s="96"/>
      <c r="AD375" s="96"/>
      <c r="AE375" s="96"/>
      <c r="AF375" s="96"/>
      <c r="AG375" s="96"/>
      <c r="AH375" s="111"/>
      <c r="AI375" s="105"/>
      <c r="AJ375" s="108"/>
      <c r="AK375" s="114"/>
    </row>
    <row r="376" spans="1:37" s="26" customFormat="1" x14ac:dyDescent="0.25">
      <c r="A376" s="134"/>
      <c r="B376" s="16">
        <v>369</v>
      </c>
      <c r="C376" s="116" t="s">
        <v>624</v>
      </c>
      <c r="D376" s="116" t="s">
        <v>625</v>
      </c>
      <c r="E376" s="131" t="s">
        <v>139</v>
      </c>
      <c r="F376" s="124" t="s">
        <v>126</v>
      </c>
      <c r="G376" s="160">
        <f t="shared" si="12"/>
        <v>1</v>
      </c>
      <c r="H376" s="127">
        <f t="shared" si="13"/>
        <v>20</v>
      </c>
      <c r="I376" s="104"/>
      <c r="J376" s="88"/>
      <c r="K376" s="88"/>
      <c r="L376" s="88"/>
      <c r="M376" s="88"/>
      <c r="N376" s="89"/>
      <c r="O376" s="90"/>
      <c r="P376" s="97"/>
      <c r="Q376" s="169"/>
      <c r="R376" s="190"/>
      <c r="S376" s="186"/>
      <c r="T376" s="187"/>
      <c r="U376" s="103"/>
      <c r="V376" s="208"/>
      <c r="W376" s="212">
        <v>20</v>
      </c>
      <c r="X376" s="219"/>
      <c r="Y376" s="100"/>
      <c r="Z376" s="91"/>
      <c r="AA376" s="109"/>
      <c r="AB376" s="100"/>
      <c r="AC376" s="91"/>
      <c r="AD376" s="91"/>
      <c r="AE376" s="91"/>
      <c r="AF376" s="91"/>
      <c r="AG376" s="91"/>
      <c r="AH376" s="109"/>
      <c r="AI376" s="103"/>
      <c r="AJ376" s="106"/>
      <c r="AK376" s="112"/>
    </row>
    <row r="377" spans="1:37" s="26" customFormat="1" x14ac:dyDescent="0.25">
      <c r="A377" s="14"/>
      <c r="B377" s="16">
        <v>370</v>
      </c>
      <c r="C377" s="21" t="s">
        <v>460</v>
      </c>
      <c r="D377" s="21" t="s">
        <v>116</v>
      </c>
      <c r="E377" s="121" t="s">
        <v>265</v>
      </c>
      <c r="F377" s="124" t="s">
        <v>17</v>
      </c>
      <c r="G377" s="159">
        <f t="shared" si="12"/>
        <v>1</v>
      </c>
      <c r="H377" s="127">
        <f t="shared" si="13"/>
        <v>19.95</v>
      </c>
      <c r="I377" s="104"/>
      <c r="J377" s="88"/>
      <c r="K377" s="88"/>
      <c r="L377" s="88"/>
      <c r="M377" s="88"/>
      <c r="N377" s="89"/>
      <c r="O377" s="92"/>
      <c r="P377" s="98"/>
      <c r="Q377" s="170"/>
      <c r="R377" s="191"/>
      <c r="S377" s="186"/>
      <c r="T377" s="187"/>
      <c r="U377" s="104"/>
      <c r="V377" s="209"/>
      <c r="W377" s="213"/>
      <c r="X377" s="220"/>
      <c r="Y377" s="101">
        <v>19.95</v>
      </c>
      <c r="Z377" s="93"/>
      <c r="AA377" s="110"/>
      <c r="AB377" s="101"/>
      <c r="AC377" s="93"/>
      <c r="AD377" s="93"/>
      <c r="AE377" s="93"/>
      <c r="AF377" s="93"/>
      <c r="AG377" s="93"/>
      <c r="AH377" s="110"/>
      <c r="AI377" s="104"/>
      <c r="AJ377" s="107"/>
      <c r="AK377" s="113"/>
    </row>
    <row r="378" spans="1:37" s="26" customFormat="1" x14ac:dyDescent="0.25">
      <c r="A378" s="14"/>
      <c r="B378" s="16">
        <v>371</v>
      </c>
      <c r="C378" s="21" t="s">
        <v>68</v>
      </c>
      <c r="D378" s="21" t="s">
        <v>69</v>
      </c>
      <c r="E378" s="131" t="s">
        <v>64</v>
      </c>
      <c r="F378" s="124" t="s">
        <v>8</v>
      </c>
      <c r="G378" s="159">
        <f t="shared" si="12"/>
        <v>1</v>
      </c>
      <c r="H378" s="127">
        <f t="shared" si="13"/>
        <v>19.8</v>
      </c>
      <c r="I378" s="104"/>
      <c r="J378" s="88"/>
      <c r="K378" s="88"/>
      <c r="L378" s="88"/>
      <c r="M378" s="88"/>
      <c r="N378" s="89">
        <v>19.8</v>
      </c>
      <c r="O378" s="92"/>
      <c r="P378" s="98"/>
      <c r="Q378" s="170"/>
      <c r="R378" s="191"/>
      <c r="S378" s="186"/>
      <c r="T378" s="187"/>
      <c r="U378" s="104"/>
      <c r="V378" s="209"/>
      <c r="W378" s="213"/>
      <c r="X378" s="220"/>
      <c r="Y378" s="101"/>
      <c r="Z378" s="93"/>
      <c r="AA378" s="110"/>
      <c r="AB378" s="101"/>
      <c r="AC378" s="93"/>
      <c r="AD378" s="93"/>
      <c r="AE378" s="93"/>
      <c r="AF378" s="93"/>
      <c r="AG378" s="93"/>
      <c r="AH378" s="110"/>
      <c r="AI378" s="104"/>
      <c r="AJ378" s="107"/>
      <c r="AK378" s="113"/>
    </row>
    <row r="379" spans="1:37" s="26" customFormat="1" x14ac:dyDescent="0.25">
      <c r="A379" s="134"/>
      <c r="B379" s="16">
        <v>372</v>
      </c>
      <c r="C379" s="21" t="s">
        <v>422</v>
      </c>
      <c r="D379" s="21" t="s">
        <v>147</v>
      </c>
      <c r="E379" s="131" t="s">
        <v>423</v>
      </c>
      <c r="F379" s="124" t="s">
        <v>231</v>
      </c>
      <c r="G379" s="159">
        <f t="shared" si="12"/>
        <v>1</v>
      </c>
      <c r="H379" s="127">
        <f t="shared" si="13"/>
        <v>19.5</v>
      </c>
      <c r="I379" s="104"/>
      <c r="J379" s="88"/>
      <c r="K379" s="88"/>
      <c r="L379" s="88"/>
      <c r="M379" s="88"/>
      <c r="N379" s="89"/>
      <c r="O379" s="92"/>
      <c r="P379" s="98"/>
      <c r="Q379" s="170"/>
      <c r="R379" s="191"/>
      <c r="S379" s="186"/>
      <c r="T379" s="187"/>
      <c r="U379" s="104"/>
      <c r="V379" s="209"/>
      <c r="W379" s="213"/>
      <c r="X379" s="220">
        <v>19.5</v>
      </c>
      <c r="Y379" s="101"/>
      <c r="Z379" s="93"/>
      <c r="AA379" s="110"/>
      <c r="AB379" s="101"/>
      <c r="AC379" s="93"/>
      <c r="AD379" s="93"/>
      <c r="AE379" s="93"/>
      <c r="AF379" s="93"/>
      <c r="AG379" s="93"/>
      <c r="AH379" s="110"/>
      <c r="AI379" s="104"/>
      <c r="AJ379" s="107"/>
      <c r="AK379" s="113"/>
    </row>
    <row r="380" spans="1:37" s="26" customFormat="1" x14ac:dyDescent="0.25">
      <c r="A380" s="14"/>
      <c r="B380" s="16">
        <v>373</v>
      </c>
      <c r="C380" s="21" t="s">
        <v>554</v>
      </c>
      <c r="D380" s="21" t="s">
        <v>123</v>
      </c>
      <c r="E380" s="121" t="s">
        <v>264</v>
      </c>
      <c r="F380" s="124" t="s">
        <v>3</v>
      </c>
      <c r="G380" s="159">
        <f t="shared" si="12"/>
        <v>1</v>
      </c>
      <c r="H380" s="127">
        <f t="shared" si="13"/>
        <v>18.900000000000002</v>
      </c>
      <c r="I380" s="104"/>
      <c r="J380" s="88"/>
      <c r="K380" s="88"/>
      <c r="L380" s="88"/>
      <c r="M380" s="88"/>
      <c r="N380" s="89"/>
      <c r="O380" s="92"/>
      <c r="P380" s="98"/>
      <c r="Q380" s="170"/>
      <c r="R380" s="191">
        <v>18.900000000000002</v>
      </c>
      <c r="S380" s="186"/>
      <c r="T380" s="187"/>
      <c r="U380" s="104"/>
      <c r="V380" s="209"/>
      <c r="W380" s="213"/>
      <c r="X380" s="220"/>
      <c r="Y380" s="101"/>
      <c r="Z380" s="93"/>
      <c r="AA380" s="110"/>
      <c r="AB380" s="101"/>
      <c r="AC380" s="93"/>
      <c r="AD380" s="93"/>
      <c r="AE380" s="93"/>
      <c r="AF380" s="93"/>
      <c r="AG380" s="93"/>
      <c r="AH380" s="110"/>
      <c r="AI380" s="104"/>
      <c r="AJ380" s="107"/>
      <c r="AK380" s="113"/>
    </row>
    <row r="381" spans="1:37" s="26" customFormat="1" x14ac:dyDescent="0.25">
      <c r="A381" s="134"/>
      <c r="B381" s="16">
        <v>374</v>
      </c>
      <c r="C381" s="120" t="s">
        <v>352</v>
      </c>
      <c r="D381" s="120" t="s">
        <v>70</v>
      </c>
      <c r="E381" s="131" t="s">
        <v>327</v>
      </c>
      <c r="F381" s="124" t="s">
        <v>27</v>
      </c>
      <c r="G381" s="161">
        <f t="shared" si="12"/>
        <v>1</v>
      </c>
      <c r="H381" s="127">
        <f t="shared" si="13"/>
        <v>18.900000000000002</v>
      </c>
      <c r="I381" s="104"/>
      <c r="J381" s="88"/>
      <c r="K381" s="88"/>
      <c r="L381" s="88"/>
      <c r="M381" s="88"/>
      <c r="N381" s="89"/>
      <c r="O381" s="95"/>
      <c r="P381" s="99">
        <v>18.900000000000002</v>
      </c>
      <c r="Q381" s="172"/>
      <c r="R381" s="193"/>
      <c r="S381" s="186"/>
      <c r="T381" s="187"/>
      <c r="U381" s="105"/>
      <c r="V381" s="210"/>
      <c r="W381" s="214"/>
      <c r="X381" s="221"/>
      <c r="Y381" s="102"/>
      <c r="Z381" s="96"/>
      <c r="AA381" s="111"/>
      <c r="AB381" s="102"/>
      <c r="AC381" s="96"/>
      <c r="AD381" s="96"/>
      <c r="AE381" s="96"/>
      <c r="AF381" s="96"/>
      <c r="AG381" s="96"/>
      <c r="AH381" s="111"/>
      <c r="AI381" s="105"/>
      <c r="AJ381" s="108"/>
      <c r="AK381" s="114"/>
    </row>
    <row r="382" spans="1:37" s="26" customFormat="1" x14ac:dyDescent="0.25">
      <c r="A382" s="14"/>
      <c r="B382" s="16">
        <v>375</v>
      </c>
      <c r="C382" s="24" t="s">
        <v>376</v>
      </c>
      <c r="D382" s="24" t="s">
        <v>123</v>
      </c>
      <c r="E382" s="131" t="s">
        <v>538</v>
      </c>
      <c r="F382" s="124" t="s">
        <v>20</v>
      </c>
      <c r="G382" s="159">
        <f t="shared" si="12"/>
        <v>1</v>
      </c>
      <c r="H382" s="127">
        <f t="shared" si="13"/>
        <v>18.900000000000002</v>
      </c>
      <c r="I382" s="104"/>
      <c r="J382" s="88"/>
      <c r="K382" s="88"/>
      <c r="L382" s="88"/>
      <c r="M382" s="88"/>
      <c r="N382" s="89"/>
      <c r="O382" s="92"/>
      <c r="P382" s="98"/>
      <c r="Q382" s="170"/>
      <c r="R382" s="191"/>
      <c r="S382" s="186"/>
      <c r="T382" s="187"/>
      <c r="U382" s="104">
        <v>18.900000000000002</v>
      </c>
      <c r="V382" s="209"/>
      <c r="W382" s="213"/>
      <c r="X382" s="220"/>
      <c r="Y382" s="101"/>
      <c r="Z382" s="93"/>
      <c r="AA382" s="110"/>
      <c r="AB382" s="101"/>
      <c r="AC382" s="93"/>
      <c r="AD382" s="93"/>
      <c r="AE382" s="93"/>
      <c r="AF382" s="93"/>
      <c r="AG382" s="93"/>
      <c r="AH382" s="110"/>
      <c r="AI382" s="104"/>
      <c r="AJ382" s="107"/>
      <c r="AK382" s="113"/>
    </row>
    <row r="383" spans="1:37" s="26" customFormat="1" x14ac:dyDescent="0.25">
      <c r="A383" s="14"/>
      <c r="B383" s="16">
        <v>376</v>
      </c>
      <c r="C383" s="21" t="s">
        <v>403</v>
      </c>
      <c r="D383" s="21" t="s">
        <v>32</v>
      </c>
      <c r="E383" s="121" t="s">
        <v>404</v>
      </c>
      <c r="F383" s="124" t="s">
        <v>537</v>
      </c>
      <c r="G383" s="159">
        <f t="shared" si="12"/>
        <v>1</v>
      </c>
      <c r="H383" s="127">
        <f t="shared" si="13"/>
        <v>18.150000000000002</v>
      </c>
      <c r="I383" s="104"/>
      <c r="J383" s="88"/>
      <c r="K383" s="88"/>
      <c r="L383" s="88"/>
      <c r="M383" s="88"/>
      <c r="N383" s="89">
        <v>18.150000000000002</v>
      </c>
      <c r="O383" s="92"/>
      <c r="P383" s="98"/>
      <c r="Q383" s="170"/>
      <c r="R383" s="191"/>
      <c r="S383" s="186"/>
      <c r="T383" s="187"/>
      <c r="U383" s="104"/>
      <c r="V383" s="209"/>
      <c r="W383" s="213"/>
      <c r="X383" s="220"/>
      <c r="Y383" s="101"/>
      <c r="Z383" s="93"/>
      <c r="AA383" s="110"/>
      <c r="AB383" s="101"/>
      <c r="AC383" s="93"/>
      <c r="AD383" s="93"/>
      <c r="AE383" s="93"/>
      <c r="AF383" s="93"/>
      <c r="AG383" s="93"/>
      <c r="AH383" s="110"/>
      <c r="AI383" s="104"/>
      <c r="AJ383" s="107"/>
      <c r="AK383" s="113"/>
    </row>
    <row r="384" spans="1:37" s="26" customFormat="1" x14ac:dyDescent="0.25">
      <c r="A384" s="14"/>
      <c r="B384" s="16">
        <v>377</v>
      </c>
      <c r="C384" s="21" t="s">
        <v>773</v>
      </c>
      <c r="D384" s="21" t="s">
        <v>204</v>
      </c>
      <c r="E384" s="121" t="s">
        <v>774</v>
      </c>
      <c r="F384" s="124" t="s">
        <v>763</v>
      </c>
      <c r="G384" s="159">
        <f t="shared" si="12"/>
        <v>1</v>
      </c>
      <c r="H384" s="127">
        <f t="shared" si="13"/>
        <v>18</v>
      </c>
      <c r="I384" s="104"/>
      <c r="J384" s="88"/>
      <c r="K384" s="88"/>
      <c r="L384" s="88"/>
      <c r="M384" s="88"/>
      <c r="N384" s="89"/>
      <c r="O384" s="92"/>
      <c r="P384" s="98"/>
      <c r="Q384" s="170">
        <v>18</v>
      </c>
      <c r="R384" s="191"/>
      <c r="S384" s="186"/>
      <c r="T384" s="187"/>
      <c r="U384" s="104"/>
      <c r="V384" s="209"/>
      <c r="W384" s="213"/>
      <c r="X384" s="220"/>
      <c r="Y384" s="101"/>
      <c r="Z384" s="93"/>
      <c r="AA384" s="110"/>
      <c r="AB384" s="101"/>
      <c r="AC384" s="93"/>
      <c r="AD384" s="93"/>
      <c r="AE384" s="93"/>
      <c r="AF384" s="93"/>
      <c r="AG384" s="93"/>
      <c r="AH384" s="110"/>
      <c r="AI384" s="104"/>
      <c r="AJ384" s="107"/>
      <c r="AK384" s="113"/>
    </row>
    <row r="385" spans="1:37" s="26" customFormat="1" x14ac:dyDescent="0.25">
      <c r="A385" s="14"/>
      <c r="B385" s="16">
        <v>378</v>
      </c>
      <c r="C385" s="21" t="s">
        <v>424</v>
      </c>
      <c r="D385" s="21" t="s">
        <v>99</v>
      </c>
      <c r="E385" s="121" t="s">
        <v>423</v>
      </c>
      <c r="F385" s="124" t="s">
        <v>231</v>
      </c>
      <c r="G385" s="159">
        <f t="shared" si="12"/>
        <v>1</v>
      </c>
      <c r="H385" s="127">
        <f t="shared" si="13"/>
        <v>18</v>
      </c>
      <c r="I385" s="104"/>
      <c r="J385" s="88"/>
      <c r="K385" s="88"/>
      <c r="L385" s="88"/>
      <c r="M385" s="88"/>
      <c r="N385" s="89"/>
      <c r="O385" s="92"/>
      <c r="P385" s="98"/>
      <c r="Q385" s="170"/>
      <c r="R385" s="191"/>
      <c r="S385" s="186"/>
      <c r="T385" s="187"/>
      <c r="U385" s="104"/>
      <c r="V385" s="209"/>
      <c r="W385" s="213"/>
      <c r="X385" s="220">
        <v>18</v>
      </c>
      <c r="Y385" s="101"/>
      <c r="Z385" s="93"/>
      <c r="AA385" s="110"/>
      <c r="AB385" s="101"/>
      <c r="AC385" s="93"/>
      <c r="AD385" s="93"/>
      <c r="AE385" s="93"/>
      <c r="AF385" s="93"/>
      <c r="AG385" s="93"/>
      <c r="AH385" s="110"/>
      <c r="AI385" s="104"/>
      <c r="AJ385" s="107"/>
      <c r="AK385" s="113"/>
    </row>
    <row r="386" spans="1:37" s="26" customFormat="1" x14ac:dyDescent="0.25">
      <c r="A386" s="14"/>
      <c r="B386" s="16">
        <v>379</v>
      </c>
      <c r="C386" s="21" t="s">
        <v>570</v>
      </c>
      <c r="D386" s="21" t="s">
        <v>69</v>
      </c>
      <c r="E386" s="121" t="s">
        <v>258</v>
      </c>
      <c r="F386" s="124" t="s">
        <v>149</v>
      </c>
      <c r="G386" s="159">
        <f t="shared" si="12"/>
        <v>1</v>
      </c>
      <c r="H386" s="127">
        <f t="shared" si="13"/>
        <v>17.325000000000003</v>
      </c>
      <c r="I386" s="104"/>
      <c r="J386" s="88"/>
      <c r="K386" s="88"/>
      <c r="L386" s="88"/>
      <c r="M386" s="88"/>
      <c r="N386" s="89"/>
      <c r="O386" s="92"/>
      <c r="P386" s="98"/>
      <c r="Q386" s="170"/>
      <c r="R386" s="191"/>
      <c r="S386" s="186"/>
      <c r="T386" s="187"/>
      <c r="U386" s="104"/>
      <c r="V386" s="209">
        <v>17.325000000000003</v>
      </c>
      <c r="W386" s="213"/>
      <c r="X386" s="220"/>
      <c r="Y386" s="101"/>
      <c r="Z386" s="93"/>
      <c r="AA386" s="110"/>
      <c r="AB386" s="101"/>
      <c r="AC386" s="93"/>
      <c r="AD386" s="93"/>
      <c r="AE386" s="93"/>
      <c r="AF386" s="93"/>
      <c r="AG386" s="93"/>
      <c r="AH386" s="110"/>
      <c r="AI386" s="104"/>
      <c r="AJ386" s="107"/>
      <c r="AK386" s="113"/>
    </row>
    <row r="387" spans="1:37" s="26" customFormat="1" x14ac:dyDescent="0.25">
      <c r="A387" s="14"/>
      <c r="B387" s="16">
        <v>380</v>
      </c>
      <c r="C387" s="21" t="s">
        <v>353</v>
      </c>
      <c r="D387" s="21" t="s">
        <v>116</v>
      </c>
      <c r="E387" s="121" t="s">
        <v>327</v>
      </c>
      <c r="F387" s="124" t="s">
        <v>27</v>
      </c>
      <c r="G387" s="159">
        <f t="shared" si="12"/>
        <v>1</v>
      </c>
      <c r="H387" s="127">
        <f t="shared" si="13"/>
        <v>17.325000000000003</v>
      </c>
      <c r="I387" s="104"/>
      <c r="J387" s="88"/>
      <c r="K387" s="88"/>
      <c r="L387" s="88"/>
      <c r="M387" s="88"/>
      <c r="N387" s="89"/>
      <c r="O387" s="92"/>
      <c r="P387" s="98">
        <v>17.325000000000003</v>
      </c>
      <c r="Q387" s="170"/>
      <c r="R387" s="191"/>
      <c r="S387" s="186"/>
      <c r="T387" s="187"/>
      <c r="U387" s="104"/>
      <c r="V387" s="209"/>
      <c r="W387" s="213"/>
      <c r="X387" s="220"/>
      <c r="Y387" s="101"/>
      <c r="Z387" s="93"/>
      <c r="AA387" s="110"/>
      <c r="AB387" s="101"/>
      <c r="AC387" s="93"/>
      <c r="AD387" s="93"/>
      <c r="AE387" s="93"/>
      <c r="AF387" s="93"/>
      <c r="AG387" s="93"/>
      <c r="AH387" s="110"/>
      <c r="AI387" s="104"/>
      <c r="AJ387" s="107"/>
      <c r="AK387" s="113"/>
    </row>
    <row r="388" spans="1:37" s="26" customFormat="1" x14ac:dyDescent="0.25">
      <c r="A388" s="14"/>
      <c r="B388" s="16">
        <v>381</v>
      </c>
      <c r="C388" s="21" t="s">
        <v>639</v>
      </c>
      <c r="D388" s="21" t="s">
        <v>640</v>
      </c>
      <c r="E388" s="121" t="s">
        <v>561</v>
      </c>
      <c r="F388" s="124" t="s">
        <v>3</v>
      </c>
      <c r="G388" s="159">
        <f t="shared" si="12"/>
        <v>1</v>
      </c>
      <c r="H388" s="127">
        <f t="shared" si="13"/>
        <v>17.325000000000003</v>
      </c>
      <c r="I388" s="104"/>
      <c r="J388" s="88"/>
      <c r="K388" s="88"/>
      <c r="L388" s="88"/>
      <c r="M388" s="88"/>
      <c r="N388" s="89"/>
      <c r="O388" s="92"/>
      <c r="P388" s="98"/>
      <c r="Q388" s="170"/>
      <c r="R388" s="191">
        <v>17.325000000000003</v>
      </c>
      <c r="S388" s="186"/>
      <c r="T388" s="187"/>
      <c r="U388" s="104"/>
      <c r="V388" s="209"/>
      <c r="W388" s="213"/>
      <c r="X388" s="220"/>
      <c r="Y388" s="101"/>
      <c r="Z388" s="93"/>
      <c r="AA388" s="110"/>
      <c r="AB388" s="101"/>
      <c r="AC388" s="93"/>
      <c r="AD388" s="93"/>
      <c r="AE388" s="93"/>
      <c r="AF388" s="93"/>
      <c r="AG388" s="93"/>
      <c r="AH388" s="110"/>
      <c r="AI388" s="104"/>
      <c r="AJ388" s="107"/>
      <c r="AK388" s="113"/>
    </row>
    <row r="389" spans="1:37" s="26" customFormat="1" x14ac:dyDescent="0.25">
      <c r="A389" s="14"/>
      <c r="B389" s="16">
        <v>382</v>
      </c>
      <c r="C389" s="21" t="s">
        <v>747</v>
      </c>
      <c r="D389" s="21" t="s">
        <v>154</v>
      </c>
      <c r="E389" s="121" t="s">
        <v>756</v>
      </c>
      <c r="F389" s="124" t="s">
        <v>18</v>
      </c>
      <c r="G389" s="159">
        <f t="shared" si="12"/>
        <v>1</v>
      </c>
      <c r="H389" s="127">
        <f t="shared" si="13"/>
        <v>17.325000000000003</v>
      </c>
      <c r="I389" s="104"/>
      <c r="J389" s="88"/>
      <c r="K389" s="88"/>
      <c r="L389" s="88"/>
      <c r="M389" s="88"/>
      <c r="N389" s="89"/>
      <c r="O389" s="92"/>
      <c r="P389" s="98"/>
      <c r="Q389" s="170"/>
      <c r="R389" s="191"/>
      <c r="S389" s="186"/>
      <c r="T389" s="187">
        <v>17.325000000000003</v>
      </c>
      <c r="U389" s="104"/>
      <c r="V389" s="209"/>
      <c r="W389" s="213"/>
      <c r="X389" s="220"/>
      <c r="Y389" s="101"/>
      <c r="Z389" s="93"/>
      <c r="AA389" s="110"/>
      <c r="AB389" s="101"/>
      <c r="AC389" s="93"/>
      <c r="AD389" s="93"/>
      <c r="AE389" s="93"/>
      <c r="AF389" s="93"/>
      <c r="AG389" s="93"/>
      <c r="AH389" s="110"/>
      <c r="AI389" s="104"/>
      <c r="AJ389" s="107"/>
      <c r="AK389" s="113"/>
    </row>
    <row r="390" spans="1:37" s="26" customFormat="1" x14ac:dyDescent="0.25">
      <c r="A390" s="14"/>
      <c r="B390" s="16">
        <v>383</v>
      </c>
      <c r="C390" s="21" t="s">
        <v>648</v>
      </c>
      <c r="D390" s="21" t="s">
        <v>69</v>
      </c>
      <c r="E390" s="121" t="s">
        <v>558</v>
      </c>
      <c r="F390" s="124" t="s">
        <v>8</v>
      </c>
      <c r="G390" s="159">
        <f t="shared" si="12"/>
        <v>1</v>
      </c>
      <c r="H390" s="127">
        <f t="shared" si="13"/>
        <v>17.325000000000003</v>
      </c>
      <c r="I390" s="104"/>
      <c r="J390" s="88"/>
      <c r="K390" s="88"/>
      <c r="L390" s="88"/>
      <c r="M390" s="88">
        <v>17.325000000000003</v>
      </c>
      <c r="N390" s="89"/>
      <c r="O390" s="92"/>
      <c r="P390" s="98"/>
      <c r="Q390" s="170"/>
      <c r="R390" s="191"/>
      <c r="S390" s="186"/>
      <c r="T390" s="187"/>
      <c r="U390" s="104"/>
      <c r="V390" s="209"/>
      <c r="W390" s="213"/>
      <c r="X390" s="220"/>
      <c r="Y390" s="101"/>
      <c r="Z390" s="93"/>
      <c r="AA390" s="110"/>
      <c r="AB390" s="101"/>
      <c r="AC390" s="93"/>
      <c r="AD390" s="93"/>
      <c r="AE390" s="93"/>
      <c r="AF390" s="93"/>
      <c r="AG390" s="93"/>
      <c r="AH390" s="110"/>
      <c r="AI390" s="104"/>
      <c r="AJ390" s="107"/>
      <c r="AK390" s="113"/>
    </row>
    <row r="391" spans="1:37" s="26" customFormat="1" x14ac:dyDescent="0.25">
      <c r="A391" s="14"/>
      <c r="B391" s="16">
        <v>384</v>
      </c>
      <c r="C391" s="21" t="s">
        <v>521</v>
      </c>
      <c r="D391" s="21" t="s">
        <v>522</v>
      </c>
      <c r="E391" s="131" t="s">
        <v>233</v>
      </c>
      <c r="F391" s="124" t="s">
        <v>18</v>
      </c>
      <c r="G391" s="159">
        <f t="shared" ref="G391:G454" si="14">COUNT(I391:AA391)</f>
        <v>1</v>
      </c>
      <c r="H391" s="127">
        <f t="shared" ref="H391:H454" si="15">SUM(I391:AA391)</f>
        <v>17.325000000000003</v>
      </c>
      <c r="I391" s="104"/>
      <c r="J391" s="88"/>
      <c r="K391" s="88"/>
      <c r="L391" s="88"/>
      <c r="M391" s="88"/>
      <c r="N391" s="89"/>
      <c r="O391" s="92"/>
      <c r="P391" s="98"/>
      <c r="Q391" s="170"/>
      <c r="R391" s="191"/>
      <c r="S391" s="186">
        <v>17.325000000000003</v>
      </c>
      <c r="T391" s="187"/>
      <c r="U391" s="104"/>
      <c r="V391" s="209"/>
      <c r="W391" s="213"/>
      <c r="X391" s="220"/>
      <c r="Y391" s="101"/>
      <c r="Z391" s="93"/>
      <c r="AA391" s="110"/>
      <c r="AB391" s="101"/>
      <c r="AC391" s="93"/>
      <c r="AD391" s="93"/>
      <c r="AE391" s="93"/>
      <c r="AF391" s="93"/>
      <c r="AG391" s="93"/>
      <c r="AH391" s="110"/>
      <c r="AI391" s="104"/>
      <c r="AJ391" s="107"/>
      <c r="AK391" s="113"/>
    </row>
    <row r="392" spans="1:37" s="26" customFormat="1" x14ac:dyDescent="0.25">
      <c r="A392" s="7"/>
      <c r="B392" s="16">
        <v>385</v>
      </c>
      <c r="C392" s="21" t="s">
        <v>172</v>
      </c>
      <c r="D392" s="21" t="s">
        <v>89</v>
      </c>
      <c r="E392" s="131" t="s">
        <v>241</v>
      </c>
      <c r="F392" s="124" t="s">
        <v>17</v>
      </c>
      <c r="G392" s="159">
        <f t="shared" si="14"/>
        <v>1</v>
      </c>
      <c r="H392" s="127">
        <f t="shared" si="15"/>
        <v>17.25</v>
      </c>
      <c r="I392" s="104"/>
      <c r="J392" s="88"/>
      <c r="K392" s="88"/>
      <c r="L392" s="88"/>
      <c r="M392" s="88"/>
      <c r="N392" s="89"/>
      <c r="O392" s="92"/>
      <c r="P392" s="98"/>
      <c r="Q392" s="170"/>
      <c r="R392" s="191"/>
      <c r="S392" s="186"/>
      <c r="T392" s="187"/>
      <c r="U392" s="104"/>
      <c r="V392" s="209"/>
      <c r="W392" s="213"/>
      <c r="X392" s="220"/>
      <c r="Y392" s="101"/>
      <c r="Z392" s="93">
        <v>17.25</v>
      </c>
      <c r="AA392" s="110"/>
      <c r="AB392" s="101"/>
      <c r="AC392" s="93"/>
      <c r="AD392" s="93"/>
      <c r="AE392" s="93"/>
      <c r="AF392" s="93"/>
      <c r="AG392" s="93"/>
      <c r="AH392" s="110"/>
      <c r="AI392" s="104"/>
      <c r="AJ392" s="107"/>
      <c r="AK392" s="113"/>
    </row>
    <row r="393" spans="1:37" s="26" customFormat="1" x14ac:dyDescent="0.25">
      <c r="A393" s="7"/>
      <c r="B393" s="16">
        <v>386</v>
      </c>
      <c r="C393" s="21" t="s">
        <v>200</v>
      </c>
      <c r="D393" s="21" t="s">
        <v>740</v>
      </c>
      <c r="E393" s="131" t="s">
        <v>241</v>
      </c>
      <c r="F393" s="124" t="s">
        <v>17</v>
      </c>
      <c r="G393" s="159">
        <f t="shared" si="14"/>
        <v>1</v>
      </c>
      <c r="H393" s="127">
        <f t="shared" si="15"/>
        <v>17.25</v>
      </c>
      <c r="I393" s="104"/>
      <c r="J393" s="88"/>
      <c r="K393" s="88"/>
      <c r="L393" s="88"/>
      <c r="M393" s="88"/>
      <c r="N393" s="89"/>
      <c r="O393" s="92"/>
      <c r="P393" s="98"/>
      <c r="Q393" s="170"/>
      <c r="R393" s="191"/>
      <c r="S393" s="186"/>
      <c r="T393" s="187"/>
      <c r="U393" s="104"/>
      <c r="V393" s="209"/>
      <c r="W393" s="213"/>
      <c r="X393" s="220"/>
      <c r="Y393" s="101"/>
      <c r="Z393" s="93">
        <v>17.25</v>
      </c>
      <c r="AA393" s="110"/>
      <c r="AB393" s="101"/>
      <c r="AC393" s="93"/>
      <c r="AD393" s="93"/>
      <c r="AE393" s="93"/>
      <c r="AF393" s="93"/>
      <c r="AG393" s="93"/>
      <c r="AH393" s="110"/>
      <c r="AI393" s="104"/>
      <c r="AJ393" s="107"/>
      <c r="AK393" s="113"/>
    </row>
    <row r="394" spans="1:37" s="26" customFormat="1" x14ac:dyDescent="0.25">
      <c r="A394" s="14"/>
      <c r="B394" s="16">
        <v>387</v>
      </c>
      <c r="C394" s="21" t="s">
        <v>523</v>
      </c>
      <c r="D394" s="21" t="s">
        <v>97</v>
      </c>
      <c r="E394" s="121" t="s">
        <v>233</v>
      </c>
      <c r="F394" s="124" t="s">
        <v>18</v>
      </c>
      <c r="G394" s="160">
        <f t="shared" si="14"/>
        <v>1</v>
      </c>
      <c r="H394" s="127">
        <f t="shared" si="15"/>
        <v>15.75</v>
      </c>
      <c r="I394" s="104"/>
      <c r="J394" s="88"/>
      <c r="K394" s="88"/>
      <c r="L394" s="88"/>
      <c r="M394" s="88"/>
      <c r="N394" s="89"/>
      <c r="O394" s="92"/>
      <c r="P394" s="98"/>
      <c r="Q394" s="170"/>
      <c r="R394" s="191"/>
      <c r="S394" s="186">
        <v>15.75</v>
      </c>
      <c r="T394" s="187"/>
      <c r="U394" s="104"/>
      <c r="V394" s="209"/>
      <c r="W394" s="213"/>
      <c r="X394" s="220"/>
      <c r="Y394" s="101"/>
      <c r="Z394" s="93"/>
      <c r="AA394" s="110"/>
      <c r="AB394" s="101"/>
      <c r="AC394" s="93"/>
      <c r="AD394" s="93"/>
      <c r="AE394" s="93"/>
      <c r="AF394" s="93"/>
      <c r="AG394" s="93"/>
      <c r="AH394" s="110"/>
      <c r="AI394" s="104"/>
      <c r="AJ394" s="107"/>
      <c r="AK394" s="113"/>
    </row>
    <row r="395" spans="1:37" s="26" customFormat="1" x14ac:dyDescent="0.25">
      <c r="A395" s="14"/>
      <c r="B395" s="16">
        <v>388</v>
      </c>
      <c r="C395" s="21" t="s">
        <v>613</v>
      </c>
      <c r="D395" s="21" t="s">
        <v>118</v>
      </c>
      <c r="E395" s="131" t="s">
        <v>260</v>
      </c>
      <c r="F395" s="124" t="s">
        <v>4</v>
      </c>
      <c r="G395" s="160">
        <f t="shared" si="14"/>
        <v>1</v>
      </c>
      <c r="H395" s="127">
        <f t="shared" si="15"/>
        <v>15.75</v>
      </c>
      <c r="I395" s="104"/>
      <c r="J395" s="88"/>
      <c r="K395" s="88"/>
      <c r="L395" s="88"/>
      <c r="M395" s="88"/>
      <c r="N395" s="89"/>
      <c r="O395" s="92"/>
      <c r="P395" s="98"/>
      <c r="Q395" s="170"/>
      <c r="R395" s="191"/>
      <c r="S395" s="186"/>
      <c r="T395" s="187"/>
      <c r="U395" s="104"/>
      <c r="V395" s="209">
        <v>15.75</v>
      </c>
      <c r="W395" s="213"/>
      <c r="X395" s="220"/>
      <c r="Y395" s="101"/>
      <c r="Z395" s="93"/>
      <c r="AA395" s="110"/>
      <c r="AB395" s="101"/>
      <c r="AC395" s="93"/>
      <c r="AD395" s="93"/>
      <c r="AE395" s="93"/>
      <c r="AF395" s="93"/>
      <c r="AG395" s="93"/>
      <c r="AH395" s="110"/>
      <c r="AI395" s="104"/>
      <c r="AJ395" s="107"/>
      <c r="AK395" s="113"/>
    </row>
    <row r="396" spans="1:37" s="26" customFormat="1" x14ac:dyDescent="0.25">
      <c r="A396" s="14"/>
      <c r="B396" s="16">
        <v>389</v>
      </c>
      <c r="C396" s="24" t="s">
        <v>62</v>
      </c>
      <c r="D396" s="24" t="s">
        <v>63</v>
      </c>
      <c r="E396" s="131" t="s">
        <v>64</v>
      </c>
      <c r="F396" s="124" t="s">
        <v>8</v>
      </c>
      <c r="G396" s="159">
        <f t="shared" si="14"/>
        <v>1</v>
      </c>
      <c r="H396" s="127">
        <f t="shared" si="15"/>
        <v>15.75</v>
      </c>
      <c r="I396" s="104">
        <v>15.75</v>
      </c>
      <c r="J396" s="88"/>
      <c r="K396" s="88"/>
      <c r="L396" s="88"/>
      <c r="M396" s="88"/>
      <c r="N396" s="89"/>
      <c r="O396" s="92"/>
      <c r="P396" s="98"/>
      <c r="Q396" s="170"/>
      <c r="R396" s="191"/>
      <c r="S396" s="186"/>
      <c r="T396" s="187"/>
      <c r="U396" s="104"/>
      <c r="V396" s="209"/>
      <c r="W396" s="213"/>
      <c r="X396" s="220"/>
      <c r="Y396" s="101"/>
      <c r="Z396" s="93"/>
      <c r="AA396" s="110"/>
      <c r="AB396" s="101"/>
      <c r="AC396" s="93"/>
      <c r="AD396" s="93"/>
      <c r="AE396" s="93"/>
      <c r="AF396" s="93"/>
      <c r="AG396" s="93"/>
      <c r="AH396" s="110"/>
      <c r="AI396" s="104"/>
      <c r="AJ396" s="107"/>
      <c r="AK396" s="113"/>
    </row>
    <row r="397" spans="1:37" s="26" customFormat="1" x14ac:dyDescent="0.25">
      <c r="A397" s="14"/>
      <c r="B397" s="16">
        <v>390</v>
      </c>
      <c r="C397" s="130" t="s">
        <v>405</v>
      </c>
      <c r="D397" s="130" t="s">
        <v>152</v>
      </c>
      <c r="E397" s="121" t="s">
        <v>229</v>
      </c>
      <c r="F397" s="124" t="s">
        <v>8</v>
      </c>
      <c r="G397" s="160">
        <f t="shared" si="14"/>
        <v>1</v>
      </c>
      <c r="H397" s="127">
        <f t="shared" si="15"/>
        <v>15.675000000000001</v>
      </c>
      <c r="I397" s="104"/>
      <c r="J397" s="88"/>
      <c r="K397" s="88"/>
      <c r="L397" s="88"/>
      <c r="M397" s="88"/>
      <c r="N397" s="89">
        <v>15.675000000000001</v>
      </c>
      <c r="O397" s="90"/>
      <c r="P397" s="97"/>
      <c r="Q397" s="169"/>
      <c r="R397" s="190"/>
      <c r="S397" s="186"/>
      <c r="T397" s="187"/>
      <c r="U397" s="103"/>
      <c r="V397" s="208"/>
      <c r="W397" s="212"/>
      <c r="X397" s="219"/>
      <c r="Y397" s="100"/>
      <c r="Z397" s="91"/>
      <c r="AA397" s="109"/>
      <c r="AB397" s="100"/>
      <c r="AC397" s="91"/>
      <c r="AD397" s="91"/>
      <c r="AE397" s="91"/>
      <c r="AF397" s="91"/>
      <c r="AG397" s="91"/>
      <c r="AH397" s="109"/>
      <c r="AI397" s="103"/>
      <c r="AJ397" s="106"/>
      <c r="AK397" s="112"/>
    </row>
    <row r="398" spans="1:37" s="26" customFormat="1" x14ac:dyDescent="0.25">
      <c r="A398" s="14"/>
      <c r="B398" s="16">
        <v>391</v>
      </c>
      <c r="C398" s="21" t="s">
        <v>406</v>
      </c>
      <c r="D398" s="21" t="s">
        <v>53</v>
      </c>
      <c r="E398" s="131" t="s">
        <v>404</v>
      </c>
      <c r="F398" s="124" t="s">
        <v>537</v>
      </c>
      <c r="G398" s="159">
        <f t="shared" si="14"/>
        <v>1</v>
      </c>
      <c r="H398" s="127">
        <f t="shared" si="15"/>
        <v>15.675000000000001</v>
      </c>
      <c r="I398" s="104"/>
      <c r="J398" s="88"/>
      <c r="K398" s="88"/>
      <c r="L398" s="88"/>
      <c r="M398" s="88"/>
      <c r="N398" s="89">
        <v>15.675000000000001</v>
      </c>
      <c r="O398" s="92"/>
      <c r="P398" s="98"/>
      <c r="Q398" s="170"/>
      <c r="R398" s="191"/>
      <c r="S398" s="186"/>
      <c r="T398" s="187"/>
      <c r="U398" s="104"/>
      <c r="V398" s="209"/>
      <c r="W398" s="213"/>
      <c r="X398" s="220"/>
      <c r="Y398" s="101"/>
      <c r="Z398" s="93"/>
      <c r="AA398" s="110"/>
      <c r="AB398" s="101"/>
      <c r="AC398" s="94"/>
      <c r="AD398" s="94"/>
      <c r="AE398" s="93"/>
      <c r="AF398" s="93"/>
      <c r="AG398" s="93"/>
      <c r="AH398" s="110"/>
      <c r="AI398" s="104"/>
      <c r="AJ398" s="107"/>
      <c r="AK398" s="113"/>
    </row>
    <row r="399" spans="1:37" s="26" customFormat="1" x14ac:dyDescent="0.25">
      <c r="A399" s="14"/>
      <c r="B399" s="16">
        <v>392</v>
      </c>
      <c r="C399" s="21" t="s">
        <v>151</v>
      </c>
      <c r="D399" s="21" t="s">
        <v>425</v>
      </c>
      <c r="E399" s="131" t="s">
        <v>413</v>
      </c>
      <c r="F399" s="124" t="s">
        <v>231</v>
      </c>
      <c r="G399" s="159">
        <f t="shared" si="14"/>
        <v>1</v>
      </c>
      <c r="H399" s="127">
        <f t="shared" si="15"/>
        <v>15</v>
      </c>
      <c r="I399" s="104"/>
      <c r="J399" s="88"/>
      <c r="K399" s="88"/>
      <c r="L399" s="88"/>
      <c r="M399" s="88"/>
      <c r="N399" s="89"/>
      <c r="O399" s="90"/>
      <c r="P399" s="98"/>
      <c r="Q399" s="170"/>
      <c r="R399" s="191"/>
      <c r="S399" s="186"/>
      <c r="T399" s="187"/>
      <c r="U399" s="104"/>
      <c r="V399" s="209"/>
      <c r="W399" s="213"/>
      <c r="X399" s="220">
        <v>15</v>
      </c>
      <c r="Y399" s="101"/>
      <c r="Z399" s="93"/>
      <c r="AA399" s="110"/>
      <c r="AB399" s="101"/>
      <c r="AC399" s="93"/>
      <c r="AD399" s="93"/>
      <c r="AE399" s="93"/>
      <c r="AF399" s="93"/>
      <c r="AG399" s="93"/>
      <c r="AH399" s="110"/>
      <c r="AI399" s="104"/>
      <c r="AJ399" s="107"/>
      <c r="AK399" s="113"/>
    </row>
    <row r="400" spans="1:37" s="26" customFormat="1" x14ac:dyDescent="0.25">
      <c r="A400" s="7"/>
      <c r="B400" s="16">
        <v>393</v>
      </c>
      <c r="C400" s="21" t="s">
        <v>741</v>
      </c>
      <c r="D400" s="21" t="s">
        <v>97</v>
      </c>
      <c r="E400" s="131" t="s">
        <v>243</v>
      </c>
      <c r="F400" s="124" t="s">
        <v>21</v>
      </c>
      <c r="G400" s="159">
        <f t="shared" si="14"/>
        <v>1</v>
      </c>
      <c r="H400" s="127">
        <f t="shared" si="15"/>
        <v>14.375</v>
      </c>
      <c r="I400" s="104"/>
      <c r="J400" s="88"/>
      <c r="K400" s="88"/>
      <c r="L400" s="88"/>
      <c r="M400" s="88"/>
      <c r="N400" s="89"/>
      <c r="O400" s="92"/>
      <c r="P400" s="98"/>
      <c r="Q400" s="170"/>
      <c r="R400" s="191"/>
      <c r="S400" s="186"/>
      <c r="T400" s="187"/>
      <c r="U400" s="104"/>
      <c r="V400" s="209"/>
      <c r="W400" s="213"/>
      <c r="X400" s="220"/>
      <c r="Y400" s="101"/>
      <c r="Z400" s="93">
        <v>14.375</v>
      </c>
      <c r="AA400" s="110"/>
      <c r="AB400" s="101"/>
      <c r="AC400" s="93"/>
      <c r="AD400" s="93"/>
      <c r="AE400" s="93"/>
      <c r="AF400" s="93"/>
      <c r="AG400" s="93"/>
      <c r="AH400" s="110"/>
      <c r="AI400" s="104"/>
      <c r="AJ400" s="107"/>
      <c r="AK400" s="113"/>
    </row>
    <row r="401" spans="1:37" s="26" customFormat="1" x14ac:dyDescent="0.25">
      <c r="A401" s="14"/>
      <c r="B401" s="16">
        <v>394</v>
      </c>
      <c r="C401" s="24" t="s">
        <v>748</v>
      </c>
      <c r="D401" s="24" t="s">
        <v>118</v>
      </c>
      <c r="E401" s="131" t="s">
        <v>755</v>
      </c>
      <c r="F401" s="124" t="s">
        <v>3</v>
      </c>
      <c r="G401" s="159">
        <f t="shared" si="14"/>
        <v>1</v>
      </c>
      <c r="H401" s="127">
        <f t="shared" si="15"/>
        <v>14.175000000000001</v>
      </c>
      <c r="I401" s="104"/>
      <c r="J401" s="88"/>
      <c r="K401" s="88"/>
      <c r="L401" s="88"/>
      <c r="M401" s="88"/>
      <c r="N401" s="89"/>
      <c r="O401" s="92"/>
      <c r="P401" s="98"/>
      <c r="Q401" s="170"/>
      <c r="R401" s="191"/>
      <c r="S401" s="186"/>
      <c r="T401" s="187">
        <v>14.175000000000001</v>
      </c>
      <c r="U401" s="104"/>
      <c r="V401" s="209"/>
      <c r="W401" s="213"/>
      <c r="X401" s="220"/>
      <c r="Y401" s="101"/>
      <c r="Z401" s="93"/>
      <c r="AA401" s="110"/>
      <c r="AB401" s="101"/>
      <c r="AC401" s="93"/>
      <c r="AD401" s="93"/>
      <c r="AE401" s="93"/>
      <c r="AF401" s="93"/>
      <c r="AG401" s="93"/>
      <c r="AH401" s="110"/>
      <c r="AI401" s="104"/>
      <c r="AJ401" s="107"/>
      <c r="AK401" s="113"/>
    </row>
    <row r="402" spans="1:37" s="26" customFormat="1" x14ac:dyDescent="0.25">
      <c r="A402" s="14"/>
      <c r="B402" s="16">
        <v>395</v>
      </c>
      <c r="C402" s="121" t="s">
        <v>671</v>
      </c>
      <c r="D402" s="130" t="s">
        <v>154</v>
      </c>
      <c r="E402" s="121" t="s">
        <v>267</v>
      </c>
      <c r="F402" s="124" t="s">
        <v>3</v>
      </c>
      <c r="G402" s="161">
        <f t="shared" si="14"/>
        <v>1</v>
      </c>
      <c r="H402" s="127">
        <f t="shared" si="15"/>
        <v>14.175000000000001</v>
      </c>
      <c r="I402" s="104"/>
      <c r="J402" s="88"/>
      <c r="K402" s="88"/>
      <c r="L402" s="88"/>
      <c r="M402" s="88"/>
      <c r="N402" s="89"/>
      <c r="O402" s="95"/>
      <c r="P402" s="99"/>
      <c r="Q402" s="172"/>
      <c r="R402" s="193">
        <v>14.175000000000001</v>
      </c>
      <c r="S402" s="186"/>
      <c r="T402" s="187"/>
      <c r="U402" s="105"/>
      <c r="V402" s="210"/>
      <c r="W402" s="214"/>
      <c r="X402" s="221"/>
      <c r="Y402" s="101"/>
      <c r="Z402" s="91"/>
      <c r="AA402" s="111"/>
      <c r="AB402" s="102"/>
      <c r="AC402" s="96"/>
      <c r="AD402" s="96"/>
      <c r="AE402" s="96"/>
      <c r="AF402" s="96"/>
      <c r="AG402" s="96"/>
      <c r="AH402" s="111"/>
      <c r="AI402" s="105"/>
      <c r="AJ402" s="108"/>
      <c r="AK402" s="114"/>
    </row>
    <row r="403" spans="1:37" s="26" customFormat="1" x14ac:dyDescent="0.25">
      <c r="A403" s="14"/>
      <c r="B403" s="16">
        <v>396</v>
      </c>
      <c r="C403" s="21" t="s">
        <v>354</v>
      </c>
      <c r="D403" s="21" t="s">
        <v>46</v>
      </c>
      <c r="E403" s="121" t="s">
        <v>327</v>
      </c>
      <c r="F403" s="124" t="s">
        <v>27</v>
      </c>
      <c r="G403" s="159">
        <f t="shared" si="14"/>
        <v>1</v>
      </c>
      <c r="H403" s="127">
        <f t="shared" si="15"/>
        <v>14.175000000000001</v>
      </c>
      <c r="I403" s="104"/>
      <c r="J403" s="88"/>
      <c r="K403" s="88"/>
      <c r="L403" s="88"/>
      <c r="M403" s="88"/>
      <c r="N403" s="89"/>
      <c r="O403" s="92"/>
      <c r="P403" s="98">
        <v>14.175000000000001</v>
      </c>
      <c r="Q403" s="170"/>
      <c r="R403" s="191"/>
      <c r="S403" s="186"/>
      <c r="T403" s="187"/>
      <c r="U403" s="104"/>
      <c r="V403" s="209"/>
      <c r="W403" s="213"/>
      <c r="X403" s="220"/>
      <c r="Y403" s="101"/>
      <c r="Z403" s="93"/>
      <c r="AA403" s="110"/>
      <c r="AB403" s="101"/>
      <c r="AC403" s="93"/>
      <c r="AD403" s="93"/>
      <c r="AE403" s="93"/>
      <c r="AF403" s="93"/>
      <c r="AG403" s="93"/>
      <c r="AH403" s="110"/>
      <c r="AI403" s="104"/>
      <c r="AJ403" s="107"/>
      <c r="AK403" s="113"/>
    </row>
    <row r="404" spans="1:37" s="26" customFormat="1" x14ac:dyDescent="0.25">
      <c r="A404" s="14"/>
      <c r="B404" s="16">
        <v>397</v>
      </c>
      <c r="C404" s="21" t="s">
        <v>691</v>
      </c>
      <c r="D404" s="21" t="s">
        <v>99</v>
      </c>
      <c r="E404" s="121" t="s">
        <v>253</v>
      </c>
      <c r="F404" s="124" t="s">
        <v>126</v>
      </c>
      <c r="G404" s="159">
        <f t="shared" si="14"/>
        <v>1</v>
      </c>
      <c r="H404" s="127">
        <f t="shared" si="15"/>
        <v>14</v>
      </c>
      <c r="I404" s="104"/>
      <c r="J404" s="88"/>
      <c r="K404" s="88"/>
      <c r="L404" s="88"/>
      <c r="M404" s="88"/>
      <c r="N404" s="89"/>
      <c r="O404" s="92"/>
      <c r="P404" s="98"/>
      <c r="Q404" s="170"/>
      <c r="R404" s="191"/>
      <c r="S404" s="186"/>
      <c r="T404" s="187"/>
      <c r="U404" s="104"/>
      <c r="V404" s="209"/>
      <c r="W404" s="213">
        <v>14</v>
      </c>
      <c r="X404" s="220"/>
      <c r="Y404" s="101"/>
      <c r="Z404" s="93"/>
      <c r="AA404" s="110"/>
      <c r="AB404" s="101"/>
      <c r="AC404" s="93"/>
      <c r="AD404" s="93"/>
      <c r="AE404" s="93"/>
      <c r="AF404" s="93"/>
      <c r="AG404" s="93"/>
      <c r="AH404" s="110"/>
      <c r="AI404" s="104"/>
      <c r="AJ404" s="107"/>
      <c r="AK404" s="113"/>
    </row>
    <row r="405" spans="1:37" s="26" customFormat="1" x14ac:dyDescent="0.25">
      <c r="A405" s="14"/>
      <c r="B405" s="16">
        <v>398</v>
      </c>
      <c r="C405" s="116" t="s">
        <v>775</v>
      </c>
      <c r="D405" s="116" t="s">
        <v>776</v>
      </c>
      <c r="E405" s="121" t="s">
        <v>777</v>
      </c>
      <c r="F405" s="124" t="s">
        <v>778</v>
      </c>
      <c r="G405" s="160">
        <f t="shared" si="14"/>
        <v>1</v>
      </c>
      <c r="H405" s="127">
        <f t="shared" si="15"/>
        <v>13.75</v>
      </c>
      <c r="I405" s="104"/>
      <c r="J405" s="88"/>
      <c r="K405" s="88"/>
      <c r="L405" s="88"/>
      <c r="M405" s="88"/>
      <c r="N405" s="89"/>
      <c r="O405" s="90"/>
      <c r="P405" s="97"/>
      <c r="Q405" s="169">
        <v>13.75</v>
      </c>
      <c r="R405" s="190"/>
      <c r="S405" s="186"/>
      <c r="T405" s="187"/>
      <c r="U405" s="103"/>
      <c r="V405" s="208"/>
      <c r="W405" s="212"/>
      <c r="X405" s="219"/>
      <c r="Y405" s="100"/>
      <c r="Z405" s="93"/>
      <c r="AA405" s="109"/>
      <c r="AB405" s="100"/>
      <c r="AC405" s="91"/>
      <c r="AD405" s="91"/>
      <c r="AE405" s="91"/>
      <c r="AF405" s="91"/>
      <c r="AG405" s="91"/>
      <c r="AH405" s="109"/>
      <c r="AI405" s="103"/>
      <c r="AJ405" s="106"/>
      <c r="AK405" s="112"/>
    </row>
    <row r="406" spans="1:37" s="26" customFormat="1" x14ac:dyDescent="0.25">
      <c r="A406" s="14"/>
      <c r="B406" s="16">
        <v>399</v>
      </c>
      <c r="C406" s="21" t="s">
        <v>426</v>
      </c>
      <c r="D406" s="21" t="s">
        <v>78</v>
      </c>
      <c r="E406" s="121" t="s">
        <v>423</v>
      </c>
      <c r="F406" s="124" t="s">
        <v>231</v>
      </c>
      <c r="G406" s="159">
        <f t="shared" si="14"/>
        <v>1</v>
      </c>
      <c r="H406" s="127">
        <f t="shared" si="15"/>
        <v>13.5</v>
      </c>
      <c r="I406" s="104"/>
      <c r="J406" s="88"/>
      <c r="K406" s="88"/>
      <c r="L406" s="88"/>
      <c r="M406" s="88"/>
      <c r="N406" s="89"/>
      <c r="O406" s="92"/>
      <c r="P406" s="98"/>
      <c r="Q406" s="170"/>
      <c r="R406" s="191"/>
      <c r="S406" s="186"/>
      <c r="T406" s="187"/>
      <c r="U406" s="104"/>
      <c r="V406" s="209"/>
      <c r="W406" s="213"/>
      <c r="X406" s="220">
        <v>13.5</v>
      </c>
      <c r="Y406" s="101"/>
      <c r="Z406" s="93"/>
      <c r="AA406" s="110"/>
      <c r="AB406" s="101"/>
      <c r="AC406" s="93"/>
      <c r="AD406" s="93"/>
      <c r="AE406" s="93"/>
      <c r="AF406" s="93"/>
      <c r="AG406" s="93"/>
      <c r="AH406" s="110"/>
      <c r="AI406" s="104"/>
      <c r="AJ406" s="107"/>
      <c r="AK406" s="113"/>
    </row>
    <row r="407" spans="1:37" s="26" customFormat="1" x14ac:dyDescent="0.25">
      <c r="A407" s="14"/>
      <c r="B407" s="16">
        <v>400</v>
      </c>
      <c r="C407" s="21" t="s">
        <v>494</v>
      </c>
      <c r="D407" s="21" t="s">
        <v>108</v>
      </c>
      <c r="E407" s="121" t="s">
        <v>228</v>
      </c>
      <c r="F407" s="124" t="s">
        <v>17</v>
      </c>
      <c r="G407" s="159">
        <f t="shared" si="14"/>
        <v>1</v>
      </c>
      <c r="H407" s="127">
        <f t="shared" si="15"/>
        <v>13.200000000000001</v>
      </c>
      <c r="I407" s="104"/>
      <c r="J407" s="88"/>
      <c r="K407" s="88"/>
      <c r="L407" s="88"/>
      <c r="M407" s="88"/>
      <c r="N407" s="89"/>
      <c r="O407" s="92"/>
      <c r="P407" s="98"/>
      <c r="Q407" s="170"/>
      <c r="R407" s="191"/>
      <c r="S407" s="186"/>
      <c r="T407" s="187"/>
      <c r="U407" s="104"/>
      <c r="V407" s="209"/>
      <c r="W407" s="213"/>
      <c r="X407" s="220"/>
      <c r="Y407" s="101"/>
      <c r="Z407" s="93"/>
      <c r="AA407" s="110">
        <v>13.200000000000001</v>
      </c>
      <c r="AB407" s="101"/>
      <c r="AC407" s="93"/>
      <c r="AD407" s="93"/>
      <c r="AE407" s="93"/>
      <c r="AF407" s="93"/>
      <c r="AG407" s="93"/>
      <c r="AH407" s="110"/>
      <c r="AI407" s="104"/>
      <c r="AJ407" s="107"/>
      <c r="AK407" s="113"/>
    </row>
    <row r="408" spans="1:37" s="26" customFormat="1" x14ac:dyDescent="0.25">
      <c r="A408" s="14"/>
      <c r="B408" s="16">
        <v>401</v>
      </c>
      <c r="C408" s="21" t="s">
        <v>178</v>
      </c>
      <c r="D408" s="21" t="s">
        <v>123</v>
      </c>
      <c r="E408" s="121" t="s">
        <v>228</v>
      </c>
      <c r="F408" s="124" t="s">
        <v>17</v>
      </c>
      <c r="G408" s="159">
        <f t="shared" si="14"/>
        <v>1</v>
      </c>
      <c r="H408" s="127">
        <f t="shared" si="15"/>
        <v>13.200000000000001</v>
      </c>
      <c r="I408" s="104"/>
      <c r="J408" s="88"/>
      <c r="K408" s="88"/>
      <c r="L408" s="88"/>
      <c r="M408" s="88"/>
      <c r="N408" s="89"/>
      <c r="O408" s="92"/>
      <c r="P408" s="98"/>
      <c r="Q408" s="170"/>
      <c r="R408" s="191"/>
      <c r="S408" s="186"/>
      <c r="T408" s="187"/>
      <c r="U408" s="104"/>
      <c r="V408" s="209"/>
      <c r="W408" s="213"/>
      <c r="X408" s="220"/>
      <c r="Y408" s="101"/>
      <c r="Z408" s="93"/>
      <c r="AA408" s="110">
        <v>13.200000000000001</v>
      </c>
      <c r="AB408" s="101"/>
      <c r="AC408" s="93"/>
      <c r="AD408" s="93"/>
      <c r="AE408" s="93"/>
      <c r="AF408" s="93"/>
      <c r="AG408" s="93"/>
      <c r="AH408" s="110"/>
      <c r="AI408" s="104"/>
      <c r="AJ408" s="107"/>
      <c r="AK408" s="113"/>
    </row>
    <row r="409" spans="1:37" s="26" customFormat="1" x14ac:dyDescent="0.25">
      <c r="A409" s="14"/>
      <c r="B409" s="16">
        <v>402</v>
      </c>
      <c r="C409" s="21" t="s">
        <v>571</v>
      </c>
      <c r="D409" s="21" t="s">
        <v>34</v>
      </c>
      <c r="E409" s="121" t="s">
        <v>253</v>
      </c>
      <c r="F409" s="124" t="s">
        <v>126</v>
      </c>
      <c r="G409" s="159">
        <f t="shared" si="14"/>
        <v>1</v>
      </c>
      <c r="H409" s="127">
        <f t="shared" si="15"/>
        <v>13</v>
      </c>
      <c r="I409" s="104"/>
      <c r="J409" s="88"/>
      <c r="K409" s="88"/>
      <c r="L409" s="88"/>
      <c r="M409" s="88"/>
      <c r="N409" s="89"/>
      <c r="O409" s="92"/>
      <c r="P409" s="98"/>
      <c r="Q409" s="170"/>
      <c r="R409" s="191"/>
      <c r="S409" s="186"/>
      <c r="T409" s="187"/>
      <c r="U409" s="104"/>
      <c r="V409" s="209"/>
      <c r="W409" s="213">
        <v>13</v>
      </c>
      <c r="X409" s="220"/>
      <c r="Y409" s="101"/>
      <c r="Z409" s="93"/>
      <c r="AA409" s="110"/>
      <c r="AB409" s="101"/>
      <c r="AC409" s="93"/>
      <c r="AD409" s="93"/>
      <c r="AE409" s="93"/>
      <c r="AF409" s="93"/>
      <c r="AG409" s="93"/>
      <c r="AH409" s="110"/>
      <c r="AI409" s="104"/>
      <c r="AJ409" s="107"/>
      <c r="AK409" s="113"/>
    </row>
    <row r="410" spans="1:37" s="26" customFormat="1" x14ac:dyDescent="0.25">
      <c r="A410" s="14"/>
      <c r="B410" s="16">
        <v>403</v>
      </c>
      <c r="C410" s="120" t="s">
        <v>560</v>
      </c>
      <c r="D410" s="120" t="s">
        <v>34</v>
      </c>
      <c r="E410" s="121" t="s">
        <v>561</v>
      </c>
      <c r="F410" s="124" t="s">
        <v>3</v>
      </c>
      <c r="G410" s="161">
        <f t="shared" si="14"/>
        <v>1</v>
      </c>
      <c r="H410" s="127">
        <f t="shared" si="15"/>
        <v>12.600000000000001</v>
      </c>
      <c r="I410" s="104"/>
      <c r="J410" s="88"/>
      <c r="K410" s="88"/>
      <c r="L410" s="88"/>
      <c r="M410" s="88"/>
      <c r="N410" s="89"/>
      <c r="O410" s="95"/>
      <c r="P410" s="99"/>
      <c r="Q410" s="172"/>
      <c r="R410" s="193">
        <v>12.600000000000001</v>
      </c>
      <c r="S410" s="186"/>
      <c r="T410" s="187"/>
      <c r="U410" s="105"/>
      <c r="V410" s="210"/>
      <c r="W410" s="214"/>
      <c r="X410" s="221"/>
      <c r="Y410" s="102"/>
      <c r="Z410" s="96"/>
      <c r="AA410" s="111"/>
      <c r="AB410" s="102"/>
      <c r="AC410" s="132"/>
      <c r="AD410" s="132"/>
      <c r="AE410" s="96"/>
      <c r="AF410" s="96"/>
      <c r="AG410" s="96"/>
      <c r="AH410" s="111"/>
      <c r="AI410" s="105"/>
      <c r="AJ410" s="108"/>
      <c r="AK410" s="114"/>
    </row>
    <row r="411" spans="1:37" s="26" customFormat="1" x14ac:dyDescent="0.25">
      <c r="A411" s="14"/>
      <c r="B411" s="16">
        <v>404</v>
      </c>
      <c r="C411" s="116" t="s">
        <v>281</v>
      </c>
      <c r="D411" s="116" t="s">
        <v>282</v>
      </c>
      <c r="E411" s="131" t="s">
        <v>64</v>
      </c>
      <c r="F411" s="124" t="s">
        <v>8</v>
      </c>
      <c r="G411" s="160">
        <f t="shared" si="14"/>
        <v>1</v>
      </c>
      <c r="H411" s="127">
        <f t="shared" si="15"/>
        <v>12.600000000000001</v>
      </c>
      <c r="I411" s="104">
        <v>12.600000000000001</v>
      </c>
      <c r="J411" s="88"/>
      <c r="K411" s="88"/>
      <c r="L411" s="88"/>
      <c r="M411" s="88"/>
      <c r="N411" s="89"/>
      <c r="O411" s="90"/>
      <c r="P411" s="97"/>
      <c r="Q411" s="169"/>
      <c r="R411" s="190"/>
      <c r="S411" s="186"/>
      <c r="T411" s="187"/>
      <c r="U411" s="103"/>
      <c r="V411" s="208"/>
      <c r="W411" s="212"/>
      <c r="X411" s="219"/>
      <c r="Y411" s="100"/>
      <c r="Z411" s="91"/>
      <c r="AA411" s="109"/>
      <c r="AB411" s="100"/>
      <c r="AC411" s="91"/>
      <c r="AD411" s="91"/>
      <c r="AE411" s="91"/>
      <c r="AF411" s="91"/>
      <c r="AG411" s="91"/>
      <c r="AH411" s="109"/>
      <c r="AI411" s="103"/>
      <c r="AJ411" s="106"/>
      <c r="AK411" s="112"/>
    </row>
    <row r="412" spans="1:37" s="26" customFormat="1" x14ac:dyDescent="0.25">
      <c r="A412" s="14"/>
      <c r="B412" s="16">
        <v>405</v>
      </c>
      <c r="C412" s="21" t="s">
        <v>526</v>
      </c>
      <c r="D412" s="21" t="s">
        <v>527</v>
      </c>
      <c r="E412" s="121" t="s">
        <v>233</v>
      </c>
      <c r="F412" s="124" t="s">
        <v>18</v>
      </c>
      <c r="G412" s="159">
        <f t="shared" si="14"/>
        <v>1</v>
      </c>
      <c r="H412" s="127">
        <f t="shared" si="15"/>
        <v>12.600000000000001</v>
      </c>
      <c r="I412" s="104"/>
      <c r="J412" s="88"/>
      <c r="K412" s="88"/>
      <c r="L412" s="88"/>
      <c r="M412" s="88"/>
      <c r="N412" s="89"/>
      <c r="O412" s="92"/>
      <c r="P412" s="98"/>
      <c r="Q412" s="170"/>
      <c r="R412" s="191"/>
      <c r="S412" s="186">
        <v>12.600000000000001</v>
      </c>
      <c r="T412" s="187"/>
      <c r="U412" s="104"/>
      <c r="V412" s="209"/>
      <c r="W412" s="213"/>
      <c r="X412" s="220"/>
      <c r="Y412" s="101"/>
      <c r="Z412" s="93"/>
      <c r="AA412" s="110"/>
      <c r="AB412" s="101"/>
      <c r="AC412" s="93"/>
      <c r="AD412" s="93"/>
      <c r="AE412" s="93"/>
      <c r="AF412" s="93"/>
      <c r="AG412" s="93"/>
      <c r="AH412" s="110"/>
      <c r="AI412" s="104"/>
      <c r="AJ412" s="107"/>
      <c r="AK412" s="113"/>
    </row>
    <row r="413" spans="1:37" s="26" customFormat="1" x14ac:dyDescent="0.25">
      <c r="A413" s="14"/>
      <c r="B413" s="16">
        <v>406</v>
      </c>
      <c r="C413" s="24" t="s">
        <v>355</v>
      </c>
      <c r="D413" s="24" t="s">
        <v>154</v>
      </c>
      <c r="E413" s="131" t="s">
        <v>327</v>
      </c>
      <c r="F413" s="124" t="s">
        <v>27</v>
      </c>
      <c r="G413" s="159">
        <f t="shared" si="14"/>
        <v>1</v>
      </c>
      <c r="H413" s="127">
        <f t="shared" si="15"/>
        <v>12.600000000000001</v>
      </c>
      <c r="I413" s="104"/>
      <c r="J413" s="88"/>
      <c r="K413" s="88"/>
      <c r="L413" s="88"/>
      <c r="M413" s="88"/>
      <c r="N413" s="89"/>
      <c r="O413" s="92"/>
      <c r="P413" s="98">
        <v>12.600000000000001</v>
      </c>
      <c r="Q413" s="170"/>
      <c r="R413" s="191"/>
      <c r="S413" s="186"/>
      <c r="T413" s="187"/>
      <c r="U413" s="104"/>
      <c r="V413" s="209"/>
      <c r="W413" s="213"/>
      <c r="X413" s="220"/>
      <c r="Y413" s="101"/>
      <c r="Z413" s="93"/>
      <c r="AA413" s="110"/>
      <c r="AB413" s="101"/>
      <c r="AC413" s="93"/>
      <c r="AD413" s="93"/>
      <c r="AE413" s="93"/>
      <c r="AF413" s="93"/>
      <c r="AG413" s="93"/>
      <c r="AH413" s="110"/>
      <c r="AI413" s="104"/>
      <c r="AJ413" s="107"/>
      <c r="AK413" s="113"/>
    </row>
    <row r="414" spans="1:37" s="26" customFormat="1" x14ac:dyDescent="0.25">
      <c r="A414" s="14"/>
      <c r="B414" s="16">
        <v>407</v>
      </c>
      <c r="C414" s="21" t="s">
        <v>694</v>
      </c>
      <c r="D414" s="21" t="s">
        <v>695</v>
      </c>
      <c r="E414" s="121" t="s">
        <v>250</v>
      </c>
      <c r="F414" s="124" t="s">
        <v>26</v>
      </c>
      <c r="G414" s="159">
        <f t="shared" si="14"/>
        <v>1</v>
      </c>
      <c r="H414" s="127">
        <f t="shared" si="15"/>
        <v>12.600000000000001</v>
      </c>
      <c r="I414" s="104"/>
      <c r="J414" s="88"/>
      <c r="K414" s="88"/>
      <c r="L414" s="88"/>
      <c r="M414" s="88"/>
      <c r="N414" s="89"/>
      <c r="O414" s="92"/>
      <c r="P414" s="98"/>
      <c r="Q414" s="170"/>
      <c r="R414" s="191"/>
      <c r="S414" s="186"/>
      <c r="T414" s="187"/>
      <c r="U414" s="104"/>
      <c r="V414" s="209">
        <v>12.600000000000001</v>
      </c>
      <c r="W414" s="213"/>
      <c r="X414" s="220"/>
      <c r="Y414" s="101"/>
      <c r="Z414" s="93"/>
      <c r="AA414" s="110"/>
      <c r="AB414" s="101"/>
      <c r="AC414" s="93"/>
      <c r="AD414" s="93"/>
      <c r="AE414" s="93"/>
      <c r="AF414" s="93"/>
      <c r="AG414" s="93"/>
      <c r="AH414" s="110"/>
      <c r="AI414" s="104"/>
      <c r="AJ414" s="107"/>
      <c r="AK414" s="113"/>
    </row>
    <row r="415" spans="1:37" s="26" customFormat="1" x14ac:dyDescent="0.25">
      <c r="A415" s="14"/>
      <c r="B415" s="16">
        <v>408</v>
      </c>
      <c r="C415" s="24" t="s">
        <v>217</v>
      </c>
      <c r="D415" s="24" t="s">
        <v>319</v>
      </c>
      <c r="E415" s="131" t="s">
        <v>317</v>
      </c>
      <c r="F415" s="124" t="s">
        <v>14</v>
      </c>
      <c r="G415" s="159">
        <f t="shared" si="14"/>
        <v>1</v>
      </c>
      <c r="H415" s="127">
        <f t="shared" si="15"/>
        <v>12</v>
      </c>
      <c r="I415" s="104"/>
      <c r="J415" s="88"/>
      <c r="K415" s="88"/>
      <c r="L415" s="88"/>
      <c r="M415" s="88"/>
      <c r="N415" s="89"/>
      <c r="O415" s="92">
        <v>12</v>
      </c>
      <c r="P415" s="98"/>
      <c r="Q415" s="170"/>
      <c r="R415" s="191"/>
      <c r="S415" s="186"/>
      <c r="T415" s="187"/>
      <c r="U415" s="104"/>
      <c r="V415" s="209"/>
      <c r="W415" s="213"/>
      <c r="X415" s="220"/>
      <c r="Y415" s="101"/>
      <c r="Z415" s="93"/>
      <c r="AA415" s="110"/>
      <c r="AB415" s="101"/>
      <c r="AC415" s="93"/>
      <c r="AD415" s="93"/>
      <c r="AE415" s="93"/>
      <c r="AF415" s="93"/>
      <c r="AG415" s="93"/>
      <c r="AH415" s="110"/>
      <c r="AI415" s="104"/>
      <c r="AJ415" s="107"/>
      <c r="AK415" s="113"/>
    </row>
    <row r="416" spans="1:37" s="26" customFormat="1" x14ac:dyDescent="0.25">
      <c r="A416" s="14"/>
      <c r="B416" s="16">
        <v>409</v>
      </c>
      <c r="C416" s="21" t="s">
        <v>637</v>
      </c>
      <c r="D416" s="21" t="s">
        <v>37</v>
      </c>
      <c r="E416" s="121" t="s">
        <v>253</v>
      </c>
      <c r="F416" s="124" t="s">
        <v>126</v>
      </c>
      <c r="G416" s="159">
        <f t="shared" si="14"/>
        <v>1</v>
      </c>
      <c r="H416" s="127">
        <f t="shared" si="15"/>
        <v>12</v>
      </c>
      <c r="I416" s="104"/>
      <c r="J416" s="88"/>
      <c r="K416" s="88"/>
      <c r="L416" s="88"/>
      <c r="M416" s="88"/>
      <c r="N416" s="89"/>
      <c r="O416" s="92"/>
      <c r="P416" s="98"/>
      <c r="Q416" s="170"/>
      <c r="R416" s="191"/>
      <c r="S416" s="186"/>
      <c r="T416" s="187"/>
      <c r="U416" s="104"/>
      <c r="V416" s="209"/>
      <c r="W416" s="213">
        <v>12</v>
      </c>
      <c r="X416" s="220"/>
      <c r="Y416" s="101"/>
      <c r="Z416" s="96"/>
      <c r="AA416" s="110"/>
      <c r="AB416" s="101"/>
      <c r="AC416" s="93"/>
      <c r="AD416" s="93"/>
      <c r="AE416" s="93"/>
      <c r="AF416" s="93"/>
      <c r="AG416" s="93"/>
      <c r="AH416" s="110"/>
      <c r="AI416" s="104"/>
      <c r="AJ416" s="107"/>
      <c r="AK416" s="113"/>
    </row>
    <row r="417" spans="1:37" s="26" customFormat="1" x14ac:dyDescent="0.25">
      <c r="A417" s="14"/>
      <c r="B417" s="16">
        <v>410</v>
      </c>
      <c r="C417" s="116" t="s">
        <v>320</v>
      </c>
      <c r="D417" s="116" t="s">
        <v>106</v>
      </c>
      <c r="E417" s="131" t="s">
        <v>321</v>
      </c>
      <c r="F417" s="124" t="s">
        <v>14</v>
      </c>
      <c r="G417" s="160">
        <f t="shared" si="14"/>
        <v>1</v>
      </c>
      <c r="H417" s="127">
        <f t="shared" si="15"/>
        <v>12</v>
      </c>
      <c r="I417" s="104"/>
      <c r="J417" s="88"/>
      <c r="K417" s="88"/>
      <c r="L417" s="88"/>
      <c r="M417" s="88"/>
      <c r="N417" s="89"/>
      <c r="O417" s="90">
        <v>12</v>
      </c>
      <c r="P417" s="97"/>
      <c r="Q417" s="169"/>
      <c r="R417" s="190"/>
      <c r="S417" s="186"/>
      <c r="T417" s="187"/>
      <c r="U417" s="103"/>
      <c r="V417" s="208"/>
      <c r="W417" s="212"/>
      <c r="X417" s="219"/>
      <c r="Y417" s="100"/>
      <c r="Z417" s="91"/>
      <c r="AA417" s="109"/>
      <c r="AB417" s="100"/>
      <c r="AC417" s="133"/>
      <c r="AD417" s="133"/>
      <c r="AE417" s="91"/>
      <c r="AF417" s="91"/>
      <c r="AG417" s="91"/>
      <c r="AH417" s="109"/>
      <c r="AI417" s="103"/>
      <c r="AJ417" s="106"/>
      <c r="AK417" s="112"/>
    </row>
    <row r="418" spans="1:37" s="26" customFormat="1" x14ac:dyDescent="0.25">
      <c r="A418" s="14"/>
      <c r="B418" s="16">
        <v>411</v>
      </c>
      <c r="C418" s="21" t="s">
        <v>308</v>
      </c>
      <c r="D418" s="21" t="s">
        <v>309</v>
      </c>
      <c r="E418" s="131" t="s">
        <v>274</v>
      </c>
      <c r="F418" s="124" t="s">
        <v>8</v>
      </c>
      <c r="G418" s="159">
        <f t="shared" si="14"/>
        <v>1</v>
      </c>
      <c r="H418" s="127">
        <f t="shared" si="15"/>
        <v>11.55</v>
      </c>
      <c r="I418" s="104"/>
      <c r="J418" s="88"/>
      <c r="K418" s="88">
        <v>11.55</v>
      </c>
      <c r="L418" s="88"/>
      <c r="M418" s="88"/>
      <c r="N418" s="89"/>
      <c r="O418" s="92"/>
      <c r="P418" s="98"/>
      <c r="Q418" s="170"/>
      <c r="R418" s="191"/>
      <c r="S418" s="186"/>
      <c r="T418" s="187"/>
      <c r="U418" s="104"/>
      <c r="V418" s="209"/>
      <c r="W418" s="213"/>
      <c r="X418" s="220"/>
      <c r="Y418" s="101"/>
      <c r="Z418" s="93"/>
      <c r="AA418" s="110"/>
      <c r="AB418" s="101"/>
      <c r="AC418" s="94"/>
      <c r="AD418" s="94"/>
      <c r="AE418" s="93"/>
      <c r="AF418" s="93"/>
      <c r="AG418" s="93"/>
      <c r="AH418" s="110"/>
      <c r="AI418" s="104"/>
      <c r="AJ418" s="107"/>
      <c r="AK418" s="113"/>
    </row>
    <row r="419" spans="1:37" s="26" customFormat="1" x14ac:dyDescent="0.25">
      <c r="A419" s="14"/>
      <c r="B419" s="16">
        <v>412</v>
      </c>
      <c r="C419" s="21" t="s">
        <v>104</v>
      </c>
      <c r="D419" s="21" t="s">
        <v>407</v>
      </c>
      <c r="E419" s="121" t="s">
        <v>535</v>
      </c>
      <c r="F419" s="124" t="s">
        <v>19</v>
      </c>
      <c r="G419" s="159">
        <f t="shared" si="14"/>
        <v>1</v>
      </c>
      <c r="H419" s="127">
        <f t="shared" si="15"/>
        <v>11.55</v>
      </c>
      <c r="I419" s="104"/>
      <c r="J419" s="88"/>
      <c r="K419" s="88"/>
      <c r="L419" s="88"/>
      <c r="M419" s="88"/>
      <c r="N419" s="89">
        <v>11.55</v>
      </c>
      <c r="O419" s="92"/>
      <c r="P419" s="98"/>
      <c r="Q419" s="170"/>
      <c r="R419" s="191"/>
      <c r="S419" s="186"/>
      <c r="T419" s="187"/>
      <c r="U419" s="104"/>
      <c r="V419" s="209"/>
      <c r="W419" s="213"/>
      <c r="X419" s="220"/>
      <c r="Y419" s="101"/>
      <c r="Z419" s="93"/>
      <c r="AA419" s="110"/>
      <c r="AB419" s="101"/>
      <c r="AC419" s="93"/>
      <c r="AD419" s="93"/>
      <c r="AE419" s="93"/>
      <c r="AF419" s="93"/>
      <c r="AG419" s="93"/>
      <c r="AH419" s="110"/>
      <c r="AI419" s="104"/>
      <c r="AJ419" s="107"/>
      <c r="AK419" s="113"/>
    </row>
    <row r="420" spans="1:37" s="26" customFormat="1" x14ac:dyDescent="0.25">
      <c r="A420" s="14"/>
      <c r="B420" s="16">
        <v>413</v>
      </c>
      <c r="C420" s="21" t="s">
        <v>65</v>
      </c>
      <c r="D420" s="21" t="s">
        <v>30</v>
      </c>
      <c r="E420" s="131" t="s">
        <v>64</v>
      </c>
      <c r="F420" s="124" t="s">
        <v>8</v>
      </c>
      <c r="G420" s="159">
        <f t="shared" si="14"/>
        <v>1</v>
      </c>
      <c r="H420" s="127">
        <f t="shared" si="15"/>
        <v>11.025</v>
      </c>
      <c r="I420" s="104">
        <v>11.025</v>
      </c>
      <c r="J420" s="88"/>
      <c r="K420" s="88"/>
      <c r="L420" s="88"/>
      <c r="M420" s="88"/>
      <c r="N420" s="89"/>
      <c r="O420" s="92"/>
      <c r="P420" s="98"/>
      <c r="Q420" s="170"/>
      <c r="R420" s="191"/>
      <c r="S420" s="186"/>
      <c r="T420" s="187"/>
      <c r="U420" s="104"/>
      <c r="V420" s="209"/>
      <c r="W420" s="213"/>
      <c r="X420" s="220"/>
      <c r="Y420" s="101"/>
      <c r="Z420" s="93"/>
      <c r="AA420" s="110"/>
      <c r="AB420" s="101"/>
      <c r="AC420" s="93"/>
      <c r="AD420" s="93"/>
      <c r="AE420" s="93"/>
      <c r="AF420" s="93"/>
      <c r="AG420" s="93"/>
      <c r="AH420" s="110"/>
      <c r="AI420" s="104"/>
      <c r="AJ420" s="107"/>
      <c r="AK420" s="113"/>
    </row>
    <row r="421" spans="1:37" s="26" customFormat="1" x14ac:dyDescent="0.25">
      <c r="A421" s="14"/>
      <c r="B421" s="16">
        <v>414</v>
      </c>
      <c r="C421" s="21" t="s">
        <v>575</v>
      </c>
      <c r="D421" s="21" t="s">
        <v>576</v>
      </c>
      <c r="E421" s="121" t="s">
        <v>561</v>
      </c>
      <c r="F421" s="124" t="s">
        <v>3</v>
      </c>
      <c r="G421" s="159">
        <f t="shared" si="14"/>
        <v>1</v>
      </c>
      <c r="H421" s="127">
        <f t="shared" si="15"/>
        <v>11.025</v>
      </c>
      <c r="I421" s="104"/>
      <c r="J421" s="88"/>
      <c r="K421" s="88"/>
      <c r="L421" s="88"/>
      <c r="M421" s="88"/>
      <c r="N421" s="89"/>
      <c r="O421" s="92"/>
      <c r="P421" s="98"/>
      <c r="Q421" s="170"/>
      <c r="R421" s="191">
        <v>11.025</v>
      </c>
      <c r="S421" s="186"/>
      <c r="T421" s="187"/>
      <c r="U421" s="104"/>
      <c r="V421" s="209"/>
      <c r="W421" s="213"/>
      <c r="X421" s="220"/>
      <c r="Y421" s="101"/>
      <c r="Z421" s="93"/>
      <c r="AA421" s="110"/>
      <c r="AB421" s="101"/>
      <c r="AC421" s="93"/>
      <c r="AD421" s="93"/>
      <c r="AE421" s="93"/>
      <c r="AF421" s="93"/>
      <c r="AG421" s="93"/>
      <c r="AH421" s="110"/>
      <c r="AI421" s="104"/>
      <c r="AJ421" s="107"/>
      <c r="AK421" s="113"/>
    </row>
    <row r="422" spans="1:37" s="26" customFormat="1" x14ac:dyDescent="0.25">
      <c r="A422" s="14"/>
      <c r="B422" s="16">
        <v>415</v>
      </c>
      <c r="C422" s="21" t="s">
        <v>381</v>
      </c>
      <c r="D422" s="21" t="s">
        <v>142</v>
      </c>
      <c r="E422" s="121" t="s">
        <v>590</v>
      </c>
      <c r="F422" s="124" t="s">
        <v>26</v>
      </c>
      <c r="G422" s="159">
        <f t="shared" si="14"/>
        <v>1</v>
      </c>
      <c r="H422" s="127">
        <f t="shared" si="15"/>
        <v>11.025</v>
      </c>
      <c r="I422" s="104"/>
      <c r="J422" s="88"/>
      <c r="K422" s="88"/>
      <c r="L422" s="88"/>
      <c r="M422" s="88"/>
      <c r="N422" s="89"/>
      <c r="O422" s="92"/>
      <c r="P422" s="98"/>
      <c r="Q422" s="170"/>
      <c r="R422" s="191"/>
      <c r="S422" s="186"/>
      <c r="T422" s="187"/>
      <c r="U422" s="104">
        <v>11.025</v>
      </c>
      <c r="V422" s="209"/>
      <c r="W422" s="213"/>
      <c r="X422" s="220"/>
      <c r="Y422" s="101"/>
      <c r="Z422" s="93"/>
      <c r="AA422" s="110"/>
      <c r="AB422" s="101"/>
      <c r="AC422" s="93"/>
      <c r="AD422" s="93"/>
      <c r="AE422" s="93"/>
      <c r="AF422" s="93"/>
      <c r="AG422" s="93"/>
      <c r="AH422" s="110"/>
      <c r="AI422" s="104"/>
      <c r="AJ422" s="107"/>
      <c r="AK422" s="113"/>
    </row>
    <row r="423" spans="1:37" s="26" customFormat="1" x14ac:dyDescent="0.25">
      <c r="A423" s="14"/>
      <c r="B423" s="16">
        <v>416</v>
      </c>
      <c r="C423" s="21" t="s">
        <v>356</v>
      </c>
      <c r="D423" s="21" t="s">
        <v>125</v>
      </c>
      <c r="E423" s="131" t="s">
        <v>325</v>
      </c>
      <c r="F423" s="124" t="s">
        <v>27</v>
      </c>
      <c r="G423" s="159">
        <f t="shared" si="14"/>
        <v>1</v>
      </c>
      <c r="H423" s="127">
        <f t="shared" si="15"/>
        <v>11.025</v>
      </c>
      <c r="I423" s="104"/>
      <c r="J423" s="88"/>
      <c r="K423" s="88"/>
      <c r="L423" s="88"/>
      <c r="M423" s="88"/>
      <c r="N423" s="89"/>
      <c r="O423" s="92"/>
      <c r="P423" s="98">
        <v>11.025</v>
      </c>
      <c r="Q423" s="170"/>
      <c r="R423" s="191"/>
      <c r="S423" s="186"/>
      <c r="T423" s="187"/>
      <c r="U423" s="104"/>
      <c r="V423" s="209"/>
      <c r="W423" s="213"/>
      <c r="X423" s="220"/>
      <c r="Y423" s="101"/>
      <c r="Z423" s="93"/>
      <c r="AA423" s="110"/>
      <c r="AB423" s="101"/>
      <c r="AC423" s="94"/>
      <c r="AD423" s="94"/>
      <c r="AE423" s="93"/>
      <c r="AF423" s="93"/>
      <c r="AG423" s="93"/>
      <c r="AH423" s="110"/>
      <c r="AI423" s="104"/>
      <c r="AJ423" s="107"/>
      <c r="AK423" s="113"/>
    </row>
    <row r="424" spans="1:37" s="26" customFormat="1" x14ac:dyDescent="0.25">
      <c r="A424" s="14"/>
      <c r="B424" s="16">
        <v>417</v>
      </c>
      <c r="C424" s="21" t="s">
        <v>299</v>
      </c>
      <c r="D424" s="21" t="s">
        <v>72</v>
      </c>
      <c r="E424" s="121" t="s">
        <v>564</v>
      </c>
      <c r="F424" s="124" t="s">
        <v>8</v>
      </c>
      <c r="G424" s="159">
        <f t="shared" si="14"/>
        <v>1</v>
      </c>
      <c r="H424" s="127">
        <f t="shared" si="15"/>
        <v>11.025</v>
      </c>
      <c r="I424" s="104"/>
      <c r="J424" s="88">
        <v>11.025</v>
      </c>
      <c r="K424" s="88"/>
      <c r="L424" s="88"/>
      <c r="M424" s="88"/>
      <c r="N424" s="89"/>
      <c r="O424" s="92"/>
      <c r="P424" s="98"/>
      <c r="Q424" s="170"/>
      <c r="R424" s="191"/>
      <c r="S424" s="186"/>
      <c r="T424" s="187"/>
      <c r="U424" s="104"/>
      <c r="V424" s="209"/>
      <c r="W424" s="213"/>
      <c r="X424" s="220"/>
      <c r="Y424" s="101"/>
      <c r="Z424" s="96"/>
      <c r="AA424" s="110"/>
      <c r="AB424" s="101"/>
      <c r="AC424" s="93"/>
      <c r="AD424" s="93"/>
      <c r="AE424" s="93"/>
      <c r="AF424" s="93"/>
      <c r="AG424" s="93"/>
      <c r="AH424" s="110"/>
      <c r="AI424" s="104"/>
      <c r="AJ424" s="107"/>
      <c r="AK424" s="113"/>
    </row>
    <row r="425" spans="1:37" s="26" customFormat="1" x14ac:dyDescent="0.25">
      <c r="A425" s="14"/>
      <c r="B425" s="16">
        <v>418</v>
      </c>
      <c r="C425" s="116" t="s">
        <v>681</v>
      </c>
      <c r="D425" s="116" t="s">
        <v>118</v>
      </c>
      <c r="E425" s="121" t="s">
        <v>755</v>
      </c>
      <c r="F425" s="124" t="s">
        <v>3</v>
      </c>
      <c r="G425" s="160">
        <f t="shared" si="14"/>
        <v>1</v>
      </c>
      <c r="H425" s="127">
        <f t="shared" si="15"/>
        <v>11.025</v>
      </c>
      <c r="I425" s="104"/>
      <c r="J425" s="88"/>
      <c r="K425" s="88"/>
      <c r="L425" s="88"/>
      <c r="M425" s="88"/>
      <c r="N425" s="89"/>
      <c r="O425" s="90"/>
      <c r="P425" s="97"/>
      <c r="Q425" s="169"/>
      <c r="R425" s="190"/>
      <c r="S425" s="186"/>
      <c r="T425" s="187">
        <v>11.025</v>
      </c>
      <c r="U425" s="103"/>
      <c r="V425" s="208"/>
      <c r="W425" s="212"/>
      <c r="X425" s="219"/>
      <c r="Y425" s="100"/>
      <c r="Z425" s="91"/>
      <c r="AA425" s="109"/>
      <c r="AB425" s="100"/>
      <c r="AC425" s="91"/>
      <c r="AD425" s="91"/>
      <c r="AE425" s="91"/>
      <c r="AF425" s="91"/>
      <c r="AG425" s="91"/>
      <c r="AH425" s="109"/>
      <c r="AI425" s="103"/>
      <c r="AJ425" s="106"/>
      <c r="AK425" s="112"/>
    </row>
    <row r="426" spans="1:37" s="26" customFormat="1" x14ac:dyDescent="0.25">
      <c r="A426" s="14"/>
      <c r="B426" s="16">
        <v>419</v>
      </c>
      <c r="C426" s="24" t="s">
        <v>585</v>
      </c>
      <c r="D426" s="24" t="s">
        <v>586</v>
      </c>
      <c r="E426" s="121" t="s">
        <v>253</v>
      </c>
      <c r="F426" s="124" t="s">
        <v>126</v>
      </c>
      <c r="G426" s="159">
        <f t="shared" si="14"/>
        <v>1</v>
      </c>
      <c r="H426" s="127">
        <f t="shared" si="15"/>
        <v>11</v>
      </c>
      <c r="I426" s="104"/>
      <c r="J426" s="88"/>
      <c r="K426" s="88"/>
      <c r="L426" s="88"/>
      <c r="M426" s="88"/>
      <c r="N426" s="89"/>
      <c r="O426" s="92"/>
      <c r="P426" s="98"/>
      <c r="Q426" s="170"/>
      <c r="R426" s="191"/>
      <c r="S426" s="186"/>
      <c r="T426" s="187"/>
      <c r="U426" s="104"/>
      <c r="V426" s="209"/>
      <c r="W426" s="213">
        <v>11</v>
      </c>
      <c r="X426" s="220"/>
      <c r="Y426" s="101"/>
      <c r="Z426" s="93"/>
      <c r="AA426" s="110"/>
      <c r="AB426" s="101"/>
      <c r="AC426" s="93"/>
      <c r="AD426" s="93"/>
      <c r="AE426" s="93"/>
      <c r="AF426" s="93"/>
      <c r="AG426" s="93"/>
      <c r="AH426" s="110"/>
      <c r="AI426" s="104"/>
      <c r="AJ426" s="107"/>
      <c r="AK426" s="113"/>
    </row>
    <row r="427" spans="1:37" s="26" customFormat="1" x14ac:dyDescent="0.25">
      <c r="A427" s="14"/>
      <c r="B427" s="16">
        <v>420</v>
      </c>
      <c r="C427" s="21" t="s">
        <v>427</v>
      </c>
      <c r="D427" s="21" t="s">
        <v>99</v>
      </c>
      <c r="E427" s="121" t="s">
        <v>245</v>
      </c>
      <c r="F427" s="124" t="s">
        <v>231</v>
      </c>
      <c r="G427" s="159">
        <f t="shared" si="14"/>
        <v>1</v>
      </c>
      <c r="H427" s="127">
        <f t="shared" si="15"/>
        <v>10.5</v>
      </c>
      <c r="I427" s="104"/>
      <c r="J427" s="88"/>
      <c r="K427" s="88"/>
      <c r="L427" s="88"/>
      <c r="M427" s="88"/>
      <c r="N427" s="89"/>
      <c r="O427" s="92"/>
      <c r="P427" s="98"/>
      <c r="Q427" s="170"/>
      <c r="R427" s="191"/>
      <c r="S427" s="186"/>
      <c r="T427" s="187"/>
      <c r="U427" s="104"/>
      <c r="V427" s="209"/>
      <c r="W427" s="213"/>
      <c r="X427" s="220">
        <v>10.5</v>
      </c>
      <c r="Y427" s="101"/>
      <c r="Z427" s="93"/>
      <c r="AA427" s="110"/>
      <c r="AB427" s="101"/>
      <c r="AC427" s="93"/>
      <c r="AD427" s="93"/>
      <c r="AE427" s="93"/>
      <c r="AF427" s="93"/>
      <c r="AG427" s="93"/>
      <c r="AH427" s="110"/>
      <c r="AI427" s="104"/>
      <c r="AJ427" s="107"/>
      <c r="AK427" s="113"/>
    </row>
    <row r="428" spans="1:37" s="26" customFormat="1" x14ac:dyDescent="0.25">
      <c r="A428" s="14"/>
      <c r="B428" s="16">
        <v>421</v>
      </c>
      <c r="C428" s="21" t="s">
        <v>552</v>
      </c>
      <c r="D428" s="21" t="s">
        <v>35</v>
      </c>
      <c r="E428" s="121" t="s">
        <v>553</v>
      </c>
      <c r="F428" s="124" t="s">
        <v>8</v>
      </c>
      <c r="G428" s="159">
        <f t="shared" si="14"/>
        <v>1</v>
      </c>
      <c r="H428" s="127">
        <f t="shared" si="15"/>
        <v>10.237500000000001</v>
      </c>
      <c r="I428" s="104"/>
      <c r="J428" s="88"/>
      <c r="K428" s="88"/>
      <c r="L428" s="88">
        <v>10.237500000000001</v>
      </c>
      <c r="M428" s="88"/>
      <c r="N428" s="89"/>
      <c r="O428" s="92"/>
      <c r="P428" s="98"/>
      <c r="Q428" s="170"/>
      <c r="R428" s="191"/>
      <c r="S428" s="186"/>
      <c r="T428" s="187"/>
      <c r="U428" s="104"/>
      <c r="V428" s="209"/>
      <c r="W428" s="213"/>
      <c r="X428" s="220"/>
      <c r="Y428" s="101"/>
      <c r="Z428" s="93"/>
      <c r="AA428" s="110"/>
      <c r="AB428" s="101"/>
      <c r="AC428" s="93"/>
      <c r="AD428" s="93"/>
      <c r="AE428" s="93"/>
      <c r="AF428" s="93"/>
      <c r="AG428" s="93"/>
      <c r="AH428" s="110"/>
      <c r="AI428" s="104"/>
      <c r="AJ428" s="107"/>
      <c r="AK428" s="113"/>
    </row>
    <row r="429" spans="1:37" s="26" customFormat="1" x14ac:dyDescent="0.25">
      <c r="A429" s="14"/>
      <c r="B429" s="16">
        <v>422</v>
      </c>
      <c r="C429" s="21" t="s">
        <v>608</v>
      </c>
      <c r="D429" s="21" t="s">
        <v>407</v>
      </c>
      <c r="E429" s="121" t="s">
        <v>558</v>
      </c>
      <c r="F429" s="124" t="s">
        <v>8</v>
      </c>
      <c r="G429" s="159">
        <f t="shared" si="14"/>
        <v>1</v>
      </c>
      <c r="H429" s="127">
        <f t="shared" si="15"/>
        <v>10.237500000000001</v>
      </c>
      <c r="I429" s="104"/>
      <c r="J429" s="88"/>
      <c r="K429" s="88"/>
      <c r="L429" s="88">
        <v>10.237500000000001</v>
      </c>
      <c r="M429" s="88"/>
      <c r="N429" s="89"/>
      <c r="O429" s="92"/>
      <c r="P429" s="98"/>
      <c r="Q429" s="170"/>
      <c r="R429" s="191"/>
      <c r="S429" s="186"/>
      <c r="T429" s="187"/>
      <c r="U429" s="104"/>
      <c r="V429" s="209"/>
      <c r="W429" s="213"/>
      <c r="X429" s="220"/>
      <c r="Y429" s="101"/>
      <c r="Z429" s="93"/>
      <c r="AA429" s="110"/>
      <c r="AB429" s="101"/>
      <c r="AC429" s="93"/>
      <c r="AD429" s="93"/>
      <c r="AE429" s="93"/>
      <c r="AF429" s="93"/>
      <c r="AG429" s="93"/>
      <c r="AH429" s="110"/>
      <c r="AI429" s="104"/>
      <c r="AJ429" s="107"/>
      <c r="AK429" s="113"/>
    </row>
    <row r="430" spans="1:37" s="26" customFormat="1" x14ac:dyDescent="0.25">
      <c r="A430" s="14"/>
      <c r="B430" s="16">
        <v>423</v>
      </c>
      <c r="C430" s="21" t="s">
        <v>677</v>
      </c>
      <c r="D430" s="21" t="s">
        <v>678</v>
      </c>
      <c r="E430" s="121" t="s">
        <v>273</v>
      </c>
      <c r="F430" s="124" t="s">
        <v>19</v>
      </c>
      <c r="G430" s="159">
        <f t="shared" si="14"/>
        <v>1</v>
      </c>
      <c r="H430" s="127">
        <f t="shared" si="15"/>
        <v>10.237500000000001</v>
      </c>
      <c r="I430" s="104"/>
      <c r="J430" s="88"/>
      <c r="K430" s="88"/>
      <c r="L430" s="88">
        <v>10.237500000000001</v>
      </c>
      <c r="M430" s="88"/>
      <c r="N430" s="89"/>
      <c r="O430" s="92"/>
      <c r="P430" s="98"/>
      <c r="Q430" s="170"/>
      <c r="R430" s="191"/>
      <c r="S430" s="186"/>
      <c r="T430" s="187"/>
      <c r="U430" s="104"/>
      <c r="V430" s="209"/>
      <c r="W430" s="213"/>
      <c r="X430" s="220"/>
      <c r="Y430" s="101"/>
      <c r="Z430" s="93"/>
      <c r="AA430" s="110"/>
      <c r="AB430" s="101"/>
      <c r="AC430" s="93"/>
      <c r="AD430" s="93"/>
      <c r="AE430" s="93"/>
      <c r="AF430" s="93"/>
      <c r="AG430" s="93"/>
      <c r="AH430" s="110"/>
      <c r="AI430" s="104"/>
      <c r="AJ430" s="107"/>
      <c r="AK430" s="113"/>
    </row>
    <row r="431" spans="1:37" s="26" customFormat="1" x14ac:dyDescent="0.25">
      <c r="A431" s="14"/>
      <c r="B431" s="16">
        <v>424</v>
      </c>
      <c r="C431" s="120" t="s">
        <v>572</v>
      </c>
      <c r="D431" s="120" t="s">
        <v>573</v>
      </c>
      <c r="E431" s="131" t="s">
        <v>574</v>
      </c>
      <c r="F431" s="124" t="s">
        <v>126</v>
      </c>
      <c r="G431" s="161">
        <f t="shared" si="14"/>
        <v>1</v>
      </c>
      <c r="H431" s="127">
        <f t="shared" si="15"/>
        <v>10</v>
      </c>
      <c r="I431" s="104"/>
      <c r="J431" s="88"/>
      <c r="K431" s="88"/>
      <c r="L431" s="88"/>
      <c r="M431" s="88"/>
      <c r="N431" s="89"/>
      <c r="O431" s="95"/>
      <c r="P431" s="99"/>
      <c r="Q431" s="172"/>
      <c r="R431" s="193"/>
      <c r="S431" s="186"/>
      <c r="T431" s="187"/>
      <c r="U431" s="105"/>
      <c r="V431" s="210"/>
      <c r="W431" s="214">
        <v>10</v>
      </c>
      <c r="X431" s="221"/>
      <c r="Y431" s="102"/>
      <c r="Z431" s="91"/>
      <c r="AA431" s="111"/>
      <c r="AB431" s="102"/>
      <c r="AC431" s="132"/>
      <c r="AD431" s="132"/>
      <c r="AE431" s="96"/>
      <c r="AF431" s="96"/>
      <c r="AG431" s="96"/>
      <c r="AH431" s="111"/>
      <c r="AI431" s="105"/>
      <c r="AJ431" s="108"/>
      <c r="AK431" s="114"/>
    </row>
    <row r="432" spans="1:37" s="26" customFormat="1" x14ac:dyDescent="0.25">
      <c r="A432" s="14"/>
      <c r="B432" s="16">
        <v>425</v>
      </c>
      <c r="C432" s="21" t="s">
        <v>357</v>
      </c>
      <c r="D432" s="21" t="s">
        <v>358</v>
      </c>
      <c r="E432" s="121" t="s">
        <v>327</v>
      </c>
      <c r="F432" s="124" t="s">
        <v>27</v>
      </c>
      <c r="G432" s="159">
        <f t="shared" si="14"/>
        <v>1</v>
      </c>
      <c r="H432" s="127">
        <f t="shared" si="15"/>
        <v>9.4500000000000011</v>
      </c>
      <c r="I432" s="104"/>
      <c r="J432" s="88"/>
      <c r="K432" s="88"/>
      <c r="L432" s="88"/>
      <c r="M432" s="88"/>
      <c r="N432" s="89"/>
      <c r="O432" s="92"/>
      <c r="P432" s="98">
        <v>9.4500000000000011</v>
      </c>
      <c r="Q432" s="170"/>
      <c r="R432" s="191"/>
      <c r="S432" s="186"/>
      <c r="T432" s="187"/>
      <c r="U432" s="104"/>
      <c r="V432" s="209"/>
      <c r="W432" s="213"/>
      <c r="X432" s="220"/>
      <c r="Y432" s="101"/>
      <c r="Z432" s="93"/>
      <c r="AA432" s="110"/>
      <c r="AB432" s="101"/>
      <c r="AC432" s="93"/>
      <c r="AD432" s="93"/>
      <c r="AE432" s="93"/>
      <c r="AF432" s="93"/>
      <c r="AG432" s="93"/>
      <c r="AH432" s="110"/>
      <c r="AI432" s="104"/>
      <c r="AJ432" s="107"/>
      <c r="AK432" s="113"/>
    </row>
    <row r="433" spans="1:37" s="26" customFormat="1" x14ac:dyDescent="0.25">
      <c r="A433" s="14"/>
      <c r="B433" s="16">
        <v>426</v>
      </c>
      <c r="C433" s="21" t="s">
        <v>589</v>
      </c>
      <c r="D433" s="21" t="s">
        <v>30</v>
      </c>
      <c r="E433" s="121" t="s">
        <v>253</v>
      </c>
      <c r="F433" s="124" t="s">
        <v>126</v>
      </c>
      <c r="G433" s="159">
        <f t="shared" si="14"/>
        <v>1</v>
      </c>
      <c r="H433" s="127">
        <f t="shared" si="15"/>
        <v>9</v>
      </c>
      <c r="I433" s="104"/>
      <c r="J433" s="88"/>
      <c r="K433" s="88"/>
      <c r="L433" s="88"/>
      <c r="M433" s="88"/>
      <c r="N433" s="89"/>
      <c r="O433" s="92"/>
      <c r="P433" s="98"/>
      <c r="Q433" s="170"/>
      <c r="R433" s="191"/>
      <c r="S433" s="186"/>
      <c r="T433" s="187"/>
      <c r="U433" s="104"/>
      <c r="V433" s="209"/>
      <c r="W433" s="213">
        <v>9</v>
      </c>
      <c r="X433" s="220"/>
      <c r="Y433" s="101"/>
      <c r="Z433" s="93"/>
      <c r="AA433" s="110"/>
      <c r="AB433" s="101"/>
      <c r="AC433" s="93"/>
      <c r="AD433" s="93"/>
      <c r="AE433" s="93"/>
      <c r="AF433" s="93"/>
      <c r="AG433" s="93"/>
      <c r="AH433" s="110"/>
      <c r="AI433" s="104"/>
      <c r="AJ433" s="107"/>
      <c r="AK433" s="113"/>
    </row>
    <row r="434" spans="1:37" s="26" customFormat="1" x14ac:dyDescent="0.25">
      <c r="A434" s="14"/>
      <c r="B434" s="16">
        <v>427</v>
      </c>
      <c r="C434" s="24" t="s">
        <v>53</v>
      </c>
      <c r="D434" s="24" t="s">
        <v>50</v>
      </c>
      <c r="E434" s="131" t="s">
        <v>423</v>
      </c>
      <c r="F434" s="124" t="s">
        <v>231</v>
      </c>
      <c r="G434" s="159">
        <f t="shared" si="14"/>
        <v>1</v>
      </c>
      <c r="H434" s="127">
        <f t="shared" si="15"/>
        <v>9</v>
      </c>
      <c r="I434" s="104"/>
      <c r="J434" s="88"/>
      <c r="K434" s="88"/>
      <c r="L434" s="88"/>
      <c r="M434" s="88"/>
      <c r="N434" s="89"/>
      <c r="O434" s="92"/>
      <c r="P434" s="98"/>
      <c r="Q434" s="170"/>
      <c r="R434" s="191"/>
      <c r="S434" s="186"/>
      <c r="T434" s="187"/>
      <c r="U434" s="104"/>
      <c r="V434" s="209"/>
      <c r="W434" s="213"/>
      <c r="X434" s="220">
        <v>9</v>
      </c>
      <c r="Y434" s="101"/>
      <c r="Z434" s="93"/>
      <c r="AA434" s="110"/>
      <c r="AB434" s="101"/>
      <c r="AC434" s="93"/>
      <c r="AD434" s="93"/>
      <c r="AE434" s="93"/>
      <c r="AF434" s="93"/>
      <c r="AG434" s="93"/>
      <c r="AH434" s="110"/>
      <c r="AI434" s="104"/>
      <c r="AJ434" s="107"/>
      <c r="AK434" s="113"/>
    </row>
    <row r="435" spans="1:37" s="26" customFormat="1" x14ac:dyDescent="0.25">
      <c r="A435" s="14"/>
      <c r="B435" s="16">
        <v>428</v>
      </c>
      <c r="C435" s="24" t="s">
        <v>779</v>
      </c>
      <c r="D435" s="24" t="s">
        <v>780</v>
      </c>
      <c r="E435" s="131" t="s">
        <v>781</v>
      </c>
      <c r="F435" s="124" t="s">
        <v>763</v>
      </c>
      <c r="G435" s="159">
        <f t="shared" si="14"/>
        <v>1</v>
      </c>
      <c r="H435" s="127">
        <f t="shared" si="15"/>
        <v>9</v>
      </c>
      <c r="I435" s="104"/>
      <c r="J435" s="88"/>
      <c r="K435" s="88"/>
      <c r="L435" s="88"/>
      <c r="M435" s="88"/>
      <c r="N435" s="89"/>
      <c r="O435" s="92"/>
      <c r="P435" s="98"/>
      <c r="Q435" s="170">
        <v>9</v>
      </c>
      <c r="R435" s="191"/>
      <c r="S435" s="186"/>
      <c r="T435" s="187"/>
      <c r="U435" s="104"/>
      <c r="V435" s="209"/>
      <c r="W435" s="213"/>
      <c r="X435" s="220"/>
      <c r="Y435" s="101"/>
      <c r="Z435" s="93"/>
      <c r="AA435" s="110"/>
      <c r="AB435" s="101"/>
      <c r="AC435" s="93"/>
      <c r="AD435" s="93"/>
      <c r="AE435" s="93"/>
      <c r="AF435" s="93"/>
      <c r="AG435" s="93"/>
      <c r="AH435" s="110"/>
      <c r="AI435" s="104"/>
      <c r="AJ435" s="107"/>
      <c r="AK435" s="113"/>
    </row>
    <row r="436" spans="1:37" s="26" customFormat="1" x14ac:dyDescent="0.25">
      <c r="A436" s="14"/>
      <c r="B436" s="16">
        <v>429</v>
      </c>
      <c r="C436" s="21" t="s">
        <v>186</v>
      </c>
      <c r="D436" s="21" t="s">
        <v>132</v>
      </c>
      <c r="E436" s="121" t="s">
        <v>228</v>
      </c>
      <c r="F436" s="124" t="s">
        <v>17</v>
      </c>
      <c r="G436" s="159">
        <f t="shared" si="14"/>
        <v>1</v>
      </c>
      <c r="H436" s="127">
        <f t="shared" si="15"/>
        <v>8.8000000000000007</v>
      </c>
      <c r="I436" s="104"/>
      <c r="J436" s="88"/>
      <c r="K436" s="88"/>
      <c r="L436" s="88"/>
      <c r="M436" s="88"/>
      <c r="N436" s="89"/>
      <c r="O436" s="92"/>
      <c r="P436" s="98"/>
      <c r="Q436" s="170"/>
      <c r="R436" s="191"/>
      <c r="S436" s="186"/>
      <c r="T436" s="187"/>
      <c r="U436" s="104"/>
      <c r="V436" s="209"/>
      <c r="W436" s="213"/>
      <c r="X436" s="220"/>
      <c r="Y436" s="101"/>
      <c r="Z436" s="93"/>
      <c r="AA436" s="110">
        <v>8.8000000000000007</v>
      </c>
      <c r="AB436" s="101"/>
      <c r="AC436" s="93"/>
      <c r="AD436" s="93"/>
      <c r="AE436" s="93"/>
      <c r="AF436" s="93"/>
      <c r="AG436" s="93"/>
      <c r="AH436" s="110"/>
      <c r="AI436" s="104"/>
      <c r="AJ436" s="107"/>
      <c r="AK436" s="113"/>
    </row>
    <row r="437" spans="1:37" s="26" customFormat="1" x14ac:dyDescent="0.25">
      <c r="A437" s="14"/>
      <c r="B437" s="16">
        <v>430</v>
      </c>
      <c r="C437" s="120" t="s">
        <v>603</v>
      </c>
      <c r="D437" s="120" t="s">
        <v>123</v>
      </c>
      <c r="E437" s="121" t="s">
        <v>604</v>
      </c>
      <c r="F437" s="124" t="s">
        <v>26</v>
      </c>
      <c r="G437" s="161">
        <f t="shared" si="14"/>
        <v>1</v>
      </c>
      <c r="H437" s="127">
        <f t="shared" si="15"/>
        <v>8.6625000000000014</v>
      </c>
      <c r="I437" s="104"/>
      <c r="J437" s="88"/>
      <c r="K437" s="88"/>
      <c r="L437" s="88"/>
      <c r="M437" s="88"/>
      <c r="N437" s="89"/>
      <c r="O437" s="95"/>
      <c r="P437" s="99"/>
      <c r="Q437" s="172"/>
      <c r="R437" s="193"/>
      <c r="S437" s="186"/>
      <c r="T437" s="187"/>
      <c r="U437" s="105"/>
      <c r="V437" s="210">
        <v>8.6625000000000014</v>
      </c>
      <c r="W437" s="214"/>
      <c r="X437" s="221"/>
      <c r="Y437" s="102"/>
      <c r="Z437" s="96"/>
      <c r="AA437" s="111"/>
      <c r="AB437" s="102"/>
      <c r="AC437" s="96"/>
      <c r="AD437" s="96"/>
      <c r="AE437" s="96"/>
      <c r="AF437" s="96"/>
      <c r="AG437" s="96"/>
      <c r="AH437" s="111"/>
      <c r="AI437" s="105"/>
      <c r="AJ437" s="108"/>
      <c r="AK437" s="114"/>
    </row>
    <row r="438" spans="1:37" s="26" customFormat="1" x14ac:dyDescent="0.25">
      <c r="A438" s="14"/>
      <c r="B438" s="16">
        <v>431</v>
      </c>
      <c r="C438" s="116" t="s">
        <v>682</v>
      </c>
      <c r="D438" s="116" t="s">
        <v>80</v>
      </c>
      <c r="E438" s="130" t="s">
        <v>545</v>
      </c>
      <c r="F438" s="122" t="s">
        <v>26</v>
      </c>
      <c r="G438" s="160">
        <f t="shared" si="14"/>
        <v>1</v>
      </c>
      <c r="H438" s="127">
        <f t="shared" si="15"/>
        <v>8.6625000000000014</v>
      </c>
      <c r="I438" s="104"/>
      <c r="J438" s="88"/>
      <c r="K438" s="88"/>
      <c r="L438" s="88"/>
      <c r="M438" s="88"/>
      <c r="N438" s="89"/>
      <c r="O438" s="90"/>
      <c r="P438" s="97"/>
      <c r="Q438" s="169"/>
      <c r="R438" s="190"/>
      <c r="S438" s="186"/>
      <c r="T438" s="187"/>
      <c r="U438" s="103"/>
      <c r="V438" s="208">
        <v>8.6625000000000014</v>
      </c>
      <c r="W438" s="212"/>
      <c r="X438" s="219"/>
      <c r="Y438" s="100"/>
      <c r="Z438" s="91"/>
      <c r="AA438" s="109"/>
      <c r="AB438" s="100"/>
      <c r="AC438" s="91"/>
      <c r="AD438" s="91"/>
      <c r="AE438" s="91"/>
      <c r="AF438" s="91"/>
      <c r="AG438" s="91"/>
      <c r="AH438" s="109"/>
      <c r="AI438" s="103"/>
      <c r="AJ438" s="106"/>
      <c r="AK438" s="112"/>
    </row>
    <row r="439" spans="1:37" s="26" customFormat="1" x14ac:dyDescent="0.25">
      <c r="A439" s="7"/>
      <c r="B439" s="16">
        <v>432</v>
      </c>
      <c r="C439" s="21" t="s">
        <v>189</v>
      </c>
      <c r="D439" s="21" t="s">
        <v>190</v>
      </c>
      <c r="E439" s="31" t="s">
        <v>729</v>
      </c>
      <c r="F439" s="123" t="s">
        <v>17</v>
      </c>
      <c r="G439" s="159">
        <f t="shared" si="14"/>
        <v>1</v>
      </c>
      <c r="H439" s="127">
        <f t="shared" si="15"/>
        <v>8.625</v>
      </c>
      <c r="I439" s="104"/>
      <c r="J439" s="88"/>
      <c r="K439" s="88"/>
      <c r="L439" s="88"/>
      <c r="M439" s="88"/>
      <c r="N439" s="89"/>
      <c r="O439" s="92"/>
      <c r="P439" s="98"/>
      <c r="Q439" s="170"/>
      <c r="R439" s="191"/>
      <c r="S439" s="186"/>
      <c r="T439" s="187"/>
      <c r="U439" s="104"/>
      <c r="V439" s="209"/>
      <c r="W439" s="213"/>
      <c r="X439" s="220"/>
      <c r="Y439" s="101"/>
      <c r="Z439" s="93">
        <v>8.625</v>
      </c>
      <c r="AA439" s="110"/>
      <c r="AB439" s="101"/>
      <c r="AC439" s="93"/>
      <c r="AD439" s="93"/>
      <c r="AE439" s="93"/>
      <c r="AF439" s="93"/>
      <c r="AG439" s="93"/>
      <c r="AH439" s="110"/>
      <c r="AI439" s="104"/>
      <c r="AJ439" s="107"/>
      <c r="AK439" s="113"/>
    </row>
    <row r="440" spans="1:37" s="26" customFormat="1" x14ac:dyDescent="0.25">
      <c r="A440" s="7"/>
      <c r="B440" s="16">
        <v>433</v>
      </c>
      <c r="C440" s="21" t="s">
        <v>201</v>
      </c>
      <c r="D440" s="21" t="s">
        <v>56</v>
      </c>
      <c r="E440" s="31" t="s">
        <v>729</v>
      </c>
      <c r="F440" s="123" t="s">
        <v>17</v>
      </c>
      <c r="G440" s="159">
        <f t="shared" si="14"/>
        <v>1</v>
      </c>
      <c r="H440" s="127">
        <f t="shared" si="15"/>
        <v>8.625</v>
      </c>
      <c r="I440" s="104"/>
      <c r="J440" s="88"/>
      <c r="K440" s="88"/>
      <c r="L440" s="88"/>
      <c r="M440" s="88"/>
      <c r="N440" s="89"/>
      <c r="O440" s="92"/>
      <c r="P440" s="98"/>
      <c r="Q440" s="170"/>
      <c r="R440" s="191"/>
      <c r="S440" s="186"/>
      <c r="T440" s="187"/>
      <c r="U440" s="104"/>
      <c r="V440" s="209"/>
      <c r="W440" s="213"/>
      <c r="X440" s="220"/>
      <c r="Y440" s="101"/>
      <c r="Z440" s="93">
        <v>8.625</v>
      </c>
      <c r="AA440" s="110"/>
      <c r="AB440" s="101"/>
      <c r="AC440" s="93"/>
      <c r="AD440" s="93"/>
      <c r="AE440" s="93"/>
      <c r="AF440" s="93"/>
      <c r="AG440" s="93"/>
      <c r="AH440" s="110"/>
      <c r="AI440" s="104"/>
      <c r="AJ440" s="107"/>
      <c r="AK440" s="113"/>
    </row>
    <row r="441" spans="1:37" s="26" customFormat="1" x14ac:dyDescent="0.25">
      <c r="A441" s="14"/>
      <c r="B441" s="16">
        <v>434</v>
      </c>
      <c r="C441" s="21" t="s">
        <v>578</v>
      </c>
      <c r="D441" s="21" t="s">
        <v>579</v>
      </c>
      <c r="E441" s="31" t="s">
        <v>139</v>
      </c>
      <c r="F441" s="123" t="s">
        <v>126</v>
      </c>
      <c r="G441" s="159">
        <f t="shared" si="14"/>
        <v>1</v>
      </c>
      <c r="H441" s="127">
        <f t="shared" si="15"/>
        <v>8</v>
      </c>
      <c r="I441" s="104"/>
      <c r="J441" s="88"/>
      <c r="K441" s="88"/>
      <c r="L441" s="88"/>
      <c r="M441" s="88"/>
      <c r="N441" s="89"/>
      <c r="O441" s="92"/>
      <c r="P441" s="98"/>
      <c r="Q441" s="170"/>
      <c r="R441" s="191"/>
      <c r="S441" s="186"/>
      <c r="T441" s="187"/>
      <c r="U441" s="104"/>
      <c r="V441" s="209"/>
      <c r="W441" s="213">
        <v>8</v>
      </c>
      <c r="X441" s="220"/>
      <c r="Y441" s="101"/>
      <c r="Z441" s="93"/>
      <c r="AA441" s="110"/>
      <c r="AB441" s="101"/>
      <c r="AC441" s="93"/>
      <c r="AD441" s="93"/>
      <c r="AE441" s="93"/>
      <c r="AF441" s="93"/>
      <c r="AG441" s="93"/>
      <c r="AH441" s="110"/>
      <c r="AI441" s="104"/>
      <c r="AJ441" s="107"/>
      <c r="AK441" s="113"/>
    </row>
    <row r="442" spans="1:37" s="26" customFormat="1" x14ac:dyDescent="0.25">
      <c r="A442" s="14"/>
      <c r="B442" s="16">
        <v>435</v>
      </c>
      <c r="C442" s="21" t="s">
        <v>782</v>
      </c>
      <c r="D442" s="21" t="s">
        <v>125</v>
      </c>
      <c r="E442" s="31" t="s">
        <v>762</v>
      </c>
      <c r="F442" s="123" t="s">
        <v>763</v>
      </c>
      <c r="G442" s="159">
        <f t="shared" si="14"/>
        <v>1</v>
      </c>
      <c r="H442" s="127">
        <f t="shared" si="15"/>
        <v>8</v>
      </c>
      <c r="I442" s="104"/>
      <c r="J442" s="88"/>
      <c r="K442" s="88"/>
      <c r="L442" s="88"/>
      <c r="M442" s="88"/>
      <c r="N442" s="89"/>
      <c r="O442" s="92"/>
      <c r="P442" s="98"/>
      <c r="Q442" s="170">
        <v>8</v>
      </c>
      <c r="R442" s="191"/>
      <c r="S442" s="186"/>
      <c r="T442" s="187"/>
      <c r="U442" s="104"/>
      <c r="V442" s="209"/>
      <c r="W442" s="213"/>
      <c r="X442" s="220"/>
      <c r="Y442" s="101"/>
      <c r="Z442" s="93"/>
      <c r="AA442" s="110"/>
      <c r="AB442" s="101"/>
      <c r="AC442" s="94"/>
      <c r="AD442" s="94"/>
      <c r="AE442" s="93"/>
      <c r="AF442" s="93"/>
      <c r="AG442" s="93"/>
      <c r="AH442" s="110"/>
      <c r="AI442" s="104"/>
      <c r="AJ442" s="107"/>
      <c r="AK442" s="113"/>
    </row>
    <row r="443" spans="1:37" s="26" customFormat="1" x14ac:dyDescent="0.25">
      <c r="A443" s="14"/>
      <c r="B443" s="16">
        <v>436</v>
      </c>
      <c r="C443" s="21" t="s">
        <v>428</v>
      </c>
      <c r="D443" s="21" t="s">
        <v>155</v>
      </c>
      <c r="E443" s="31" t="s">
        <v>429</v>
      </c>
      <c r="F443" s="123" t="s">
        <v>231</v>
      </c>
      <c r="G443" s="159">
        <f t="shared" si="14"/>
        <v>1</v>
      </c>
      <c r="H443" s="127">
        <f t="shared" si="15"/>
        <v>7.5</v>
      </c>
      <c r="I443" s="104"/>
      <c r="J443" s="88"/>
      <c r="K443" s="88"/>
      <c r="L443" s="88"/>
      <c r="M443" s="88"/>
      <c r="N443" s="89"/>
      <c r="O443" s="92"/>
      <c r="P443" s="98"/>
      <c r="Q443" s="170"/>
      <c r="R443" s="191"/>
      <c r="S443" s="186"/>
      <c r="T443" s="187"/>
      <c r="U443" s="104"/>
      <c r="V443" s="209"/>
      <c r="W443" s="213"/>
      <c r="X443" s="220">
        <v>7.5</v>
      </c>
      <c r="Y443" s="101"/>
      <c r="Z443" s="93"/>
      <c r="AA443" s="110"/>
      <c r="AB443" s="101"/>
      <c r="AC443" s="94"/>
      <c r="AD443" s="94"/>
      <c r="AE443" s="93"/>
      <c r="AF443" s="93"/>
      <c r="AG443" s="93"/>
      <c r="AH443" s="110"/>
      <c r="AI443" s="104"/>
      <c r="AJ443" s="107"/>
      <c r="AK443" s="113"/>
    </row>
    <row r="444" spans="1:37" s="26" customFormat="1" x14ac:dyDescent="0.25">
      <c r="A444" s="14"/>
      <c r="B444" s="16">
        <v>437</v>
      </c>
      <c r="C444" s="21" t="s">
        <v>467</v>
      </c>
      <c r="D444" s="21" t="s">
        <v>168</v>
      </c>
      <c r="E444" s="24" t="s">
        <v>455</v>
      </c>
      <c r="F444" s="123" t="s">
        <v>17</v>
      </c>
      <c r="G444" s="159">
        <f t="shared" si="14"/>
        <v>1</v>
      </c>
      <c r="H444" s="127">
        <f t="shared" si="15"/>
        <v>7.3500000000000005</v>
      </c>
      <c r="I444" s="104"/>
      <c r="J444" s="88"/>
      <c r="K444" s="88"/>
      <c r="L444" s="88"/>
      <c r="M444" s="88"/>
      <c r="N444" s="89"/>
      <c r="O444" s="92"/>
      <c r="P444" s="98"/>
      <c r="Q444" s="170"/>
      <c r="R444" s="191"/>
      <c r="S444" s="186"/>
      <c r="T444" s="187"/>
      <c r="U444" s="104"/>
      <c r="V444" s="209"/>
      <c r="W444" s="213"/>
      <c r="X444" s="220"/>
      <c r="Y444" s="101">
        <v>7.3500000000000005</v>
      </c>
      <c r="Z444" s="93"/>
      <c r="AA444" s="110"/>
      <c r="AB444" s="101"/>
      <c r="AC444" s="93"/>
      <c r="AD444" s="93"/>
      <c r="AE444" s="93"/>
      <c r="AF444" s="93"/>
      <c r="AG444" s="93"/>
      <c r="AH444" s="110"/>
      <c r="AI444" s="104"/>
      <c r="AJ444" s="107"/>
      <c r="AK444" s="113"/>
    </row>
    <row r="445" spans="1:37" s="26" customFormat="1" x14ac:dyDescent="0.25">
      <c r="A445" s="134"/>
      <c r="B445" s="16">
        <v>438</v>
      </c>
      <c r="C445" s="21" t="s">
        <v>359</v>
      </c>
      <c r="D445" s="21" t="s">
        <v>360</v>
      </c>
      <c r="E445" s="31" t="s">
        <v>327</v>
      </c>
      <c r="F445" s="123" t="s">
        <v>27</v>
      </c>
      <c r="G445" s="159">
        <f t="shared" si="14"/>
        <v>1</v>
      </c>
      <c r="H445" s="127">
        <f t="shared" si="15"/>
        <v>7.0875000000000004</v>
      </c>
      <c r="I445" s="104"/>
      <c r="J445" s="88"/>
      <c r="K445" s="88"/>
      <c r="L445" s="88"/>
      <c r="M445" s="88"/>
      <c r="N445" s="89"/>
      <c r="O445" s="92"/>
      <c r="P445" s="98">
        <v>7.0875000000000004</v>
      </c>
      <c r="Q445" s="170"/>
      <c r="R445" s="191"/>
      <c r="S445" s="186"/>
      <c r="T445" s="187"/>
      <c r="U445" s="104"/>
      <c r="V445" s="209"/>
      <c r="W445" s="213"/>
      <c r="X445" s="220"/>
      <c r="Y445" s="101"/>
      <c r="Z445" s="93"/>
      <c r="AA445" s="110"/>
      <c r="AB445" s="101"/>
      <c r="AC445" s="93"/>
      <c r="AD445" s="93"/>
      <c r="AE445" s="93"/>
      <c r="AF445" s="93"/>
      <c r="AG445" s="93"/>
      <c r="AH445" s="110"/>
      <c r="AI445" s="104"/>
      <c r="AJ445" s="107"/>
      <c r="AK445" s="113"/>
    </row>
    <row r="446" spans="1:37" s="26" customFormat="1" x14ac:dyDescent="0.25">
      <c r="A446" s="134"/>
      <c r="B446" s="16">
        <v>439</v>
      </c>
      <c r="C446" s="120" t="s">
        <v>361</v>
      </c>
      <c r="D446" s="120" t="s">
        <v>57</v>
      </c>
      <c r="E446" s="121" t="s">
        <v>327</v>
      </c>
      <c r="F446" s="124" t="s">
        <v>27</v>
      </c>
      <c r="G446" s="161">
        <f t="shared" si="14"/>
        <v>1</v>
      </c>
      <c r="H446" s="128">
        <f t="shared" si="15"/>
        <v>7.0875000000000004</v>
      </c>
      <c r="I446" s="104"/>
      <c r="J446" s="88"/>
      <c r="K446" s="88"/>
      <c r="L446" s="88"/>
      <c r="M446" s="88"/>
      <c r="N446" s="89"/>
      <c r="O446" s="95"/>
      <c r="P446" s="99">
        <v>7.0875000000000004</v>
      </c>
      <c r="Q446" s="172"/>
      <c r="R446" s="193"/>
      <c r="S446" s="186"/>
      <c r="T446" s="187"/>
      <c r="U446" s="105"/>
      <c r="V446" s="210"/>
      <c r="W446" s="214"/>
      <c r="X446" s="221"/>
      <c r="Y446" s="102"/>
      <c r="Z446" s="96"/>
      <c r="AA446" s="111"/>
      <c r="AB446" s="102"/>
      <c r="AC446" s="96"/>
      <c r="AD446" s="96"/>
      <c r="AE446" s="96"/>
      <c r="AF446" s="96"/>
      <c r="AG446" s="96"/>
      <c r="AH446" s="111"/>
      <c r="AI446" s="105"/>
      <c r="AJ446" s="108"/>
      <c r="AK446" s="114"/>
    </row>
    <row r="447" spans="1:37" s="26" customFormat="1" x14ac:dyDescent="0.25">
      <c r="A447" s="134"/>
      <c r="B447" s="16">
        <v>440</v>
      </c>
      <c r="C447" s="21" t="s">
        <v>543</v>
      </c>
      <c r="D447" s="21" t="s">
        <v>103</v>
      </c>
      <c r="E447" s="24" t="s">
        <v>253</v>
      </c>
      <c r="F447" s="123" t="s">
        <v>126</v>
      </c>
      <c r="G447" s="159">
        <f t="shared" si="14"/>
        <v>1</v>
      </c>
      <c r="H447" s="127">
        <f t="shared" si="15"/>
        <v>7</v>
      </c>
      <c r="I447" s="104"/>
      <c r="J447" s="88"/>
      <c r="K447" s="88"/>
      <c r="L447" s="88"/>
      <c r="M447" s="88"/>
      <c r="N447" s="89"/>
      <c r="O447" s="92"/>
      <c r="P447" s="98"/>
      <c r="Q447" s="170"/>
      <c r="R447" s="191"/>
      <c r="S447" s="186"/>
      <c r="T447" s="187"/>
      <c r="U447" s="104"/>
      <c r="V447" s="209"/>
      <c r="W447" s="213">
        <v>7</v>
      </c>
      <c r="X447" s="220"/>
      <c r="Y447" s="101"/>
      <c r="Z447" s="91"/>
      <c r="AA447" s="110"/>
      <c r="AB447" s="101"/>
      <c r="AC447" s="93"/>
      <c r="AD447" s="93"/>
      <c r="AE447" s="93"/>
      <c r="AF447" s="93"/>
      <c r="AG447" s="93"/>
      <c r="AH447" s="110"/>
      <c r="AI447" s="104"/>
      <c r="AJ447" s="107"/>
      <c r="AK447" s="113"/>
    </row>
    <row r="448" spans="1:37" s="26" customFormat="1" x14ac:dyDescent="0.25">
      <c r="A448" s="14"/>
      <c r="B448" s="16">
        <v>441</v>
      </c>
      <c r="C448" s="21" t="s">
        <v>783</v>
      </c>
      <c r="D448" s="21" t="s">
        <v>407</v>
      </c>
      <c r="E448" s="24" t="s">
        <v>784</v>
      </c>
      <c r="F448" s="123" t="s">
        <v>768</v>
      </c>
      <c r="G448" s="159">
        <f t="shared" si="14"/>
        <v>1</v>
      </c>
      <c r="H448" s="127">
        <f t="shared" si="15"/>
        <v>7</v>
      </c>
      <c r="I448" s="104"/>
      <c r="J448" s="88"/>
      <c r="K448" s="88"/>
      <c r="L448" s="88"/>
      <c r="M448" s="88"/>
      <c r="N448" s="89"/>
      <c r="O448" s="92"/>
      <c r="P448" s="98"/>
      <c r="Q448" s="170">
        <v>7</v>
      </c>
      <c r="R448" s="191"/>
      <c r="S448" s="186"/>
      <c r="T448" s="187"/>
      <c r="U448" s="104"/>
      <c r="V448" s="209"/>
      <c r="W448" s="213"/>
      <c r="X448" s="220"/>
      <c r="Y448" s="101"/>
      <c r="Z448" s="93"/>
      <c r="AA448" s="110"/>
      <c r="AB448" s="101"/>
      <c r="AC448" s="93"/>
      <c r="AD448" s="93"/>
      <c r="AE448" s="93"/>
      <c r="AF448" s="93"/>
      <c r="AG448" s="93"/>
      <c r="AH448" s="110"/>
      <c r="AI448" s="104"/>
      <c r="AJ448" s="107"/>
      <c r="AK448" s="113"/>
    </row>
    <row r="449" spans="1:37" s="26" customFormat="1" x14ac:dyDescent="0.25">
      <c r="A449" s="14"/>
      <c r="B449" s="16">
        <v>442</v>
      </c>
      <c r="C449" s="24" t="s">
        <v>300</v>
      </c>
      <c r="D449" s="24" t="s">
        <v>34</v>
      </c>
      <c r="E449" s="31" t="s">
        <v>569</v>
      </c>
      <c r="F449" s="123" t="s">
        <v>8</v>
      </c>
      <c r="G449" s="159">
        <f t="shared" si="14"/>
        <v>1</v>
      </c>
      <c r="H449" s="127">
        <f t="shared" si="15"/>
        <v>6.3000000000000007</v>
      </c>
      <c r="I449" s="104"/>
      <c r="J449" s="88">
        <v>6.3000000000000007</v>
      </c>
      <c r="K449" s="88"/>
      <c r="L449" s="88"/>
      <c r="M449" s="88"/>
      <c r="N449" s="89"/>
      <c r="O449" s="92"/>
      <c r="P449" s="98"/>
      <c r="Q449" s="170"/>
      <c r="R449" s="191"/>
      <c r="S449" s="186"/>
      <c r="T449" s="187"/>
      <c r="U449" s="104"/>
      <c r="V449" s="209"/>
      <c r="W449" s="213"/>
      <c r="X449" s="220"/>
      <c r="Y449" s="101"/>
      <c r="Z449" s="93"/>
      <c r="AA449" s="110"/>
      <c r="AB449" s="101"/>
      <c r="AC449" s="93"/>
      <c r="AD449" s="93"/>
      <c r="AE449" s="93"/>
      <c r="AF449" s="93"/>
      <c r="AG449" s="93"/>
      <c r="AH449" s="110"/>
      <c r="AI449" s="104"/>
      <c r="AJ449" s="107"/>
      <c r="AK449" s="113"/>
    </row>
    <row r="450" spans="1:37" s="26" customFormat="1" x14ac:dyDescent="0.25">
      <c r="A450" s="134"/>
      <c r="B450" s="16">
        <v>443</v>
      </c>
      <c r="C450" s="21" t="s">
        <v>377</v>
      </c>
      <c r="D450" s="21" t="s">
        <v>116</v>
      </c>
      <c r="E450" s="31" t="s">
        <v>233</v>
      </c>
      <c r="F450" s="123" t="s">
        <v>18</v>
      </c>
      <c r="G450" s="159">
        <f t="shared" si="14"/>
        <v>1</v>
      </c>
      <c r="H450" s="127">
        <f t="shared" si="15"/>
        <v>6.3000000000000007</v>
      </c>
      <c r="I450" s="104"/>
      <c r="J450" s="88"/>
      <c r="K450" s="88"/>
      <c r="L450" s="88"/>
      <c r="M450" s="88"/>
      <c r="N450" s="89"/>
      <c r="O450" s="92"/>
      <c r="P450" s="98"/>
      <c r="Q450" s="170"/>
      <c r="R450" s="191"/>
      <c r="S450" s="186">
        <v>6.3000000000000007</v>
      </c>
      <c r="T450" s="187"/>
      <c r="U450" s="104"/>
      <c r="V450" s="209"/>
      <c r="W450" s="213"/>
      <c r="X450" s="220"/>
      <c r="Y450" s="101"/>
      <c r="Z450" s="93"/>
      <c r="AA450" s="110"/>
      <c r="AB450" s="101"/>
      <c r="AC450" s="93"/>
      <c r="AD450" s="93"/>
      <c r="AE450" s="93"/>
      <c r="AF450" s="93"/>
      <c r="AG450" s="93"/>
      <c r="AH450" s="110"/>
      <c r="AI450" s="104"/>
      <c r="AJ450" s="107"/>
      <c r="AK450" s="113"/>
    </row>
    <row r="451" spans="1:37" s="26" customFormat="1" x14ac:dyDescent="0.25">
      <c r="A451" s="134"/>
      <c r="B451" s="16">
        <v>444</v>
      </c>
      <c r="C451" s="21" t="s">
        <v>584</v>
      </c>
      <c r="D451" s="21" t="s">
        <v>69</v>
      </c>
      <c r="E451" s="24" t="s">
        <v>267</v>
      </c>
      <c r="F451" s="123" t="s">
        <v>3</v>
      </c>
      <c r="G451" s="159">
        <f t="shared" si="14"/>
        <v>1</v>
      </c>
      <c r="H451" s="127">
        <f t="shared" si="15"/>
        <v>6.3000000000000007</v>
      </c>
      <c r="I451" s="104"/>
      <c r="J451" s="88"/>
      <c r="K451" s="88"/>
      <c r="L451" s="88"/>
      <c r="M451" s="88"/>
      <c r="N451" s="89"/>
      <c r="O451" s="92"/>
      <c r="P451" s="98"/>
      <c r="Q451" s="170"/>
      <c r="R451" s="191">
        <v>6.3000000000000007</v>
      </c>
      <c r="S451" s="186"/>
      <c r="T451" s="187"/>
      <c r="U451" s="104"/>
      <c r="V451" s="209"/>
      <c r="W451" s="213"/>
      <c r="X451" s="220"/>
      <c r="Y451" s="101"/>
      <c r="Z451" s="93"/>
      <c r="AA451" s="110"/>
      <c r="AB451" s="101"/>
      <c r="AC451" s="93"/>
      <c r="AD451" s="93"/>
      <c r="AE451" s="93"/>
      <c r="AF451" s="93"/>
      <c r="AG451" s="93"/>
      <c r="AH451" s="110"/>
      <c r="AI451" s="104"/>
      <c r="AJ451" s="107"/>
      <c r="AK451" s="113"/>
    </row>
    <row r="452" spans="1:37" s="26" customFormat="1" x14ac:dyDescent="0.25">
      <c r="A452" s="14"/>
      <c r="B452" s="16">
        <v>445</v>
      </c>
      <c r="C452" s="21" t="s">
        <v>131</v>
      </c>
      <c r="D452" s="21" t="s">
        <v>75</v>
      </c>
      <c r="E452" s="24" t="s">
        <v>250</v>
      </c>
      <c r="F452" s="123" t="s">
        <v>26</v>
      </c>
      <c r="G452" s="159">
        <f t="shared" si="14"/>
        <v>1</v>
      </c>
      <c r="H452" s="127">
        <f t="shared" si="15"/>
        <v>6.3000000000000007</v>
      </c>
      <c r="I452" s="104"/>
      <c r="J452" s="88"/>
      <c r="K452" s="88"/>
      <c r="L452" s="88"/>
      <c r="M452" s="88"/>
      <c r="N452" s="89"/>
      <c r="O452" s="92"/>
      <c r="P452" s="98"/>
      <c r="Q452" s="170"/>
      <c r="R452" s="191"/>
      <c r="S452" s="186"/>
      <c r="T452" s="187"/>
      <c r="U452" s="104">
        <v>6.3000000000000007</v>
      </c>
      <c r="V452" s="209"/>
      <c r="W452" s="213"/>
      <c r="X452" s="220"/>
      <c r="Y452" s="101"/>
      <c r="Z452" s="233"/>
      <c r="AA452" s="110"/>
      <c r="AB452" s="101"/>
      <c r="AC452" s="93"/>
      <c r="AD452" s="93"/>
      <c r="AE452" s="93"/>
      <c r="AF452" s="93"/>
      <c r="AG452" s="93"/>
      <c r="AH452" s="110"/>
      <c r="AI452" s="104"/>
      <c r="AJ452" s="107"/>
      <c r="AK452" s="113"/>
    </row>
    <row r="453" spans="1:37" s="26" customFormat="1" x14ac:dyDescent="0.25">
      <c r="A453" s="14"/>
      <c r="B453" s="16">
        <v>446</v>
      </c>
      <c r="C453" s="21" t="s">
        <v>283</v>
      </c>
      <c r="D453" s="21" t="s">
        <v>284</v>
      </c>
      <c r="E453" s="31" t="s">
        <v>64</v>
      </c>
      <c r="F453" s="123" t="s">
        <v>8</v>
      </c>
      <c r="G453" s="159">
        <f t="shared" si="14"/>
        <v>1</v>
      </c>
      <c r="H453" s="127">
        <f t="shared" si="15"/>
        <v>6.3000000000000007</v>
      </c>
      <c r="I453" s="104">
        <v>6.3000000000000007</v>
      </c>
      <c r="J453" s="88"/>
      <c r="K453" s="88"/>
      <c r="L453" s="88"/>
      <c r="M453" s="88"/>
      <c r="N453" s="89"/>
      <c r="O453" s="92"/>
      <c r="P453" s="98"/>
      <c r="Q453" s="170"/>
      <c r="R453" s="191"/>
      <c r="S453" s="186"/>
      <c r="T453" s="187"/>
      <c r="U453" s="104"/>
      <c r="V453" s="209"/>
      <c r="W453" s="213"/>
      <c r="X453" s="220"/>
      <c r="Y453" s="101"/>
      <c r="Z453" s="93"/>
      <c r="AA453" s="110"/>
      <c r="AB453" s="101"/>
      <c r="AC453" s="93"/>
      <c r="AD453" s="93"/>
      <c r="AE453" s="93"/>
      <c r="AF453" s="93"/>
      <c r="AG453" s="93"/>
      <c r="AH453" s="110"/>
      <c r="AI453" s="104"/>
      <c r="AJ453" s="107"/>
      <c r="AK453" s="113"/>
    </row>
    <row r="454" spans="1:37" s="26" customFormat="1" x14ac:dyDescent="0.25">
      <c r="A454" s="14"/>
      <c r="B454" s="16">
        <v>447</v>
      </c>
      <c r="C454" s="120" t="s">
        <v>601</v>
      </c>
      <c r="D454" s="120" t="s">
        <v>57</v>
      </c>
      <c r="E454" s="121" t="s">
        <v>247</v>
      </c>
      <c r="F454" s="124" t="s">
        <v>140</v>
      </c>
      <c r="G454" s="161">
        <f t="shared" si="14"/>
        <v>1</v>
      </c>
      <c r="H454" s="128">
        <f t="shared" si="15"/>
        <v>6</v>
      </c>
      <c r="I454" s="104"/>
      <c r="J454" s="88"/>
      <c r="K454" s="88"/>
      <c r="L454" s="88"/>
      <c r="M454" s="88"/>
      <c r="N454" s="89"/>
      <c r="O454" s="95"/>
      <c r="P454" s="99"/>
      <c r="Q454" s="172"/>
      <c r="R454" s="193"/>
      <c r="S454" s="186"/>
      <c r="T454" s="187"/>
      <c r="U454" s="105"/>
      <c r="V454" s="210"/>
      <c r="W454" s="214">
        <v>6</v>
      </c>
      <c r="X454" s="221"/>
      <c r="Y454" s="102"/>
      <c r="Z454" s="96"/>
      <c r="AA454" s="111"/>
      <c r="AB454" s="102"/>
      <c r="AC454" s="96"/>
      <c r="AD454" s="96"/>
      <c r="AE454" s="96"/>
      <c r="AF454" s="96"/>
      <c r="AG454" s="96"/>
      <c r="AH454" s="111"/>
      <c r="AI454" s="105"/>
      <c r="AJ454" s="108"/>
      <c r="AK454" s="114"/>
    </row>
    <row r="455" spans="1:37" s="26" customFormat="1" x14ac:dyDescent="0.25">
      <c r="A455" s="14"/>
      <c r="B455" s="16">
        <v>448</v>
      </c>
      <c r="C455" s="116" t="s">
        <v>207</v>
      </c>
      <c r="D455" s="116" t="s">
        <v>154</v>
      </c>
      <c r="E455" s="130" t="s">
        <v>423</v>
      </c>
      <c r="F455" s="122" t="s">
        <v>231</v>
      </c>
      <c r="G455" s="160">
        <f t="shared" ref="G455:G491" si="16">COUNT(I455:AA455)</f>
        <v>1</v>
      </c>
      <c r="H455" s="126">
        <f t="shared" ref="H455:H518" si="17">SUM(I455:AA455)</f>
        <v>6</v>
      </c>
      <c r="I455" s="104"/>
      <c r="J455" s="88"/>
      <c r="K455" s="88"/>
      <c r="L455" s="88"/>
      <c r="M455" s="88"/>
      <c r="N455" s="89"/>
      <c r="O455" s="90"/>
      <c r="P455" s="97"/>
      <c r="Q455" s="169"/>
      <c r="R455" s="190"/>
      <c r="S455" s="186"/>
      <c r="T455" s="187"/>
      <c r="U455" s="103"/>
      <c r="V455" s="208"/>
      <c r="W455" s="212"/>
      <c r="X455" s="219">
        <v>6</v>
      </c>
      <c r="Y455" s="100"/>
      <c r="Z455" s="91"/>
      <c r="AA455" s="109"/>
      <c r="AB455" s="100"/>
      <c r="AC455" s="91"/>
      <c r="AD455" s="91"/>
      <c r="AE455" s="91"/>
      <c r="AF455" s="91"/>
      <c r="AG455" s="91"/>
      <c r="AH455" s="109"/>
      <c r="AI455" s="103"/>
      <c r="AJ455" s="106"/>
      <c r="AK455" s="112"/>
    </row>
    <row r="456" spans="1:37" s="26" customFormat="1" x14ac:dyDescent="0.25">
      <c r="A456" s="14"/>
      <c r="B456" s="16">
        <v>449</v>
      </c>
      <c r="C456" s="21" t="s">
        <v>785</v>
      </c>
      <c r="D456" s="21" t="s">
        <v>132</v>
      </c>
      <c r="E456" s="31" t="s">
        <v>786</v>
      </c>
      <c r="F456" s="123" t="s">
        <v>768</v>
      </c>
      <c r="G456" s="159">
        <f t="shared" si="16"/>
        <v>1</v>
      </c>
      <c r="H456" s="127">
        <f t="shared" si="17"/>
        <v>6</v>
      </c>
      <c r="I456" s="104"/>
      <c r="J456" s="88"/>
      <c r="K456" s="88"/>
      <c r="L456" s="88"/>
      <c r="M456" s="88"/>
      <c r="N456" s="89"/>
      <c r="O456" s="92"/>
      <c r="P456" s="98"/>
      <c r="Q456" s="170">
        <v>6</v>
      </c>
      <c r="R456" s="191"/>
      <c r="S456" s="186"/>
      <c r="T456" s="187"/>
      <c r="U456" s="104"/>
      <c r="V456" s="209"/>
      <c r="W456" s="213"/>
      <c r="X456" s="220"/>
      <c r="Y456" s="101"/>
      <c r="Z456" s="93"/>
      <c r="AA456" s="110"/>
      <c r="AB456" s="101"/>
      <c r="AC456" s="93"/>
      <c r="AD456" s="93"/>
      <c r="AE456" s="93"/>
      <c r="AF456" s="93"/>
      <c r="AG456" s="93"/>
      <c r="AH456" s="110"/>
      <c r="AI456" s="104"/>
      <c r="AJ456" s="107"/>
      <c r="AK456" s="113"/>
    </row>
    <row r="457" spans="1:37" s="26" customFormat="1" x14ac:dyDescent="0.25">
      <c r="A457" s="14"/>
      <c r="B457" s="16">
        <v>450</v>
      </c>
      <c r="C457" s="21" t="s">
        <v>217</v>
      </c>
      <c r="D457" s="21" t="s">
        <v>32</v>
      </c>
      <c r="E457" s="24" t="s">
        <v>317</v>
      </c>
      <c r="F457" s="123" t="s">
        <v>14</v>
      </c>
      <c r="G457" s="159">
        <f t="shared" si="16"/>
        <v>1</v>
      </c>
      <c r="H457" s="127">
        <f t="shared" si="17"/>
        <v>5.25</v>
      </c>
      <c r="I457" s="104"/>
      <c r="J457" s="88"/>
      <c r="K457" s="88"/>
      <c r="L457" s="88"/>
      <c r="M457" s="88"/>
      <c r="N457" s="89"/>
      <c r="O457" s="92">
        <v>5.25</v>
      </c>
      <c r="P457" s="98"/>
      <c r="Q457" s="170"/>
      <c r="R457" s="191"/>
      <c r="S457" s="186"/>
      <c r="T457" s="187"/>
      <c r="U457" s="104"/>
      <c r="V457" s="209"/>
      <c r="W457" s="213"/>
      <c r="X457" s="220"/>
      <c r="Y457" s="101"/>
      <c r="Z457" s="93"/>
      <c r="AA457" s="110"/>
      <c r="AB457" s="101"/>
      <c r="AC457" s="93"/>
      <c r="AD457" s="93"/>
      <c r="AE457" s="93"/>
      <c r="AF457" s="93"/>
      <c r="AG457" s="93"/>
      <c r="AH457" s="110"/>
      <c r="AI457" s="104"/>
      <c r="AJ457" s="107"/>
      <c r="AK457" s="113"/>
    </row>
    <row r="458" spans="1:37" s="26" customFormat="1" x14ac:dyDescent="0.25">
      <c r="A458" s="14"/>
      <c r="B458" s="16">
        <v>451</v>
      </c>
      <c r="C458" s="24" t="s">
        <v>469</v>
      </c>
      <c r="D458" s="24" t="s">
        <v>108</v>
      </c>
      <c r="E458" s="24" t="s">
        <v>228</v>
      </c>
      <c r="F458" s="123" t="s">
        <v>17</v>
      </c>
      <c r="G458" s="159">
        <f t="shared" si="16"/>
        <v>1</v>
      </c>
      <c r="H458" s="127">
        <f t="shared" si="17"/>
        <v>5.25</v>
      </c>
      <c r="I458" s="104"/>
      <c r="J458" s="88"/>
      <c r="K458" s="88"/>
      <c r="L458" s="88"/>
      <c r="M458" s="88"/>
      <c r="N458" s="89"/>
      <c r="O458" s="92"/>
      <c r="P458" s="98"/>
      <c r="Q458" s="170"/>
      <c r="R458" s="191"/>
      <c r="S458" s="186"/>
      <c r="T458" s="187"/>
      <c r="U458" s="104"/>
      <c r="V458" s="209"/>
      <c r="W458" s="213"/>
      <c r="X458" s="220"/>
      <c r="Y458" s="101">
        <v>5.25</v>
      </c>
      <c r="Z458" s="93"/>
      <c r="AA458" s="110"/>
      <c r="AB458" s="101"/>
      <c r="AC458" s="93"/>
      <c r="AD458" s="93"/>
      <c r="AE458" s="93"/>
      <c r="AF458" s="93"/>
      <c r="AG458" s="93"/>
      <c r="AH458" s="110"/>
      <c r="AI458" s="104"/>
      <c r="AJ458" s="107"/>
      <c r="AK458" s="113"/>
    </row>
    <row r="459" spans="1:37" s="26" customFormat="1" x14ac:dyDescent="0.25">
      <c r="A459" s="14"/>
      <c r="B459" s="16">
        <v>452</v>
      </c>
      <c r="C459" s="21" t="s">
        <v>214</v>
      </c>
      <c r="D459" s="21" t="s">
        <v>175</v>
      </c>
      <c r="E459" s="31" t="s">
        <v>317</v>
      </c>
      <c r="F459" s="123" t="s">
        <v>14</v>
      </c>
      <c r="G459" s="159">
        <f t="shared" si="16"/>
        <v>1</v>
      </c>
      <c r="H459" s="127">
        <f t="shared" si="17"/>
        <v>5.25</v>
      </c>
      <c r="I459" s="104"/>
      <c r="J459" s="88"/>
      <c r="K459" s="88"/>
      <c r="L459" s="88"/>
      <c r="M459" s="88"/>
      <c r="N459" s="89"/>
      <c r="O459" s="92">
        <v>5.25</v>
      </c>
      <c r="P459" s="98"/>
      <c r="Q459" s="170"/>
      <c r="R459" s="191"/>
      <c r="S459" s="186"/>
      <c r="T459" s="187"/>
      <c r="U459" s="104"/>
      <c r="V459" s="209"/>
      <c r="W459" s="213"/>
      <c r="X459" s="220"/>
      <c r="Y459" s="101"/>
      <c r="Z459" s="93"/>
      <c r="AA459" s="110"/>
      <c r="AB459" s="101"/>
      <c r="AC459" s="93"/>
      <c r="AD459" s="93"/>
      <c r="AE459" s="93"/>
      <c r="AF459" s="93"/>
      <c r="AG459" s="93"/>
      <c r="AH459" s="110"/>
      <c r="AI459" s="104"/>
      <c r="AJ459" s="107"/>
      <c r="AK459" s="113"/>
    </row>
    <row r="460" spans="1:37" s="26" customFormat="1" x14ac:dyDescent="0.25">
      <c r="A460" s="14"/>
      <c r="B460" s="16">
        <v>453</v>
      </c>
      <c r="C460" s="120" t="s">
        <v>787</v>
      </c>
      <c r="D460" s="120" t="s">
        <v>168</v>
      </c>
      <c r="E460" s="121" t="s">
        <v>788</v>
      </c>
      <c r="F460" s="124" t="s">
        <v>763</v>
      </c>
      <c r="G460" s="161">
        <f t="shared" si="16"/>
        <v>1</v>
      </c>
      <c r="H460" s="128">
        <f t="shared" si="17"/>
        <v>5</v>
      </c>
      <c r="I460" s="104"/>
      <c r="J460" s="88"/>
      <c r="K460" s="88"/>
      <c r="L460" s="88"/>
      <c r="M460" s="88"/>
      <c r="N460" s="89"/>
      <c r="O460" s="95"/>
      <c r="P460" s="99"/>
      <c r="Q460" s="172">
        <v>5</v>
      </c>
      <c r="R460" s="193"/>
      <c r="S460" s="186"/>
      <c r="T460" s="187"/>
      <c r="U460" s="105"/>
      <c r="V460" s="210"/>
      <c r="W460" s="214"/>
      <c r="X460" s="221"/>
      <c r="Y460" s="102"/>
      <c r="Z460" s="96"/>
      <c r="AA460" s="111"/>
      <c r="AB460" s="102"/>
      <c r="AC460" s="96"/>
      <c r="AD460" s="96"/>
      <c r="AE460" s="96"/>
      <c r="AF460" s="96"/>
      <c r="AG460" s="96"/>
      <c r="AH460" s="111"/>
      <c r="AI460" s="105"/>
      <c r="AJ460" s="108"/>
      <c r="AK460" s="114"/>
    </row>
    <row r="461" spans="1:37" s="26" customFormat="1" x14ac:dyDescent="0.25">
      <c r="A461" s="14"/>
      <c r="B461" s="16">
        <v>454</v>
      </c>
      <c r="C461" s="116" t="s">
        <v>641</v>
      </c>
      <c r="D461" s="116" t="s">
        <v>605</v>
      </c>
      <c r="E461" s="130" t="s">
        <v>247</v>
      </c>
      <c r="F461" s="122" t="s">
        <v>140</v>
      </c>
      <c r="G461" s="160">
        <f t="shared" si="16"/>
        <v>1</v>
      </c>
      <c r="H461" s="126">
        <f t="shared" si="17"/>
        <v>5</v>
      </c>
      <c r="I461" s="104"/>
      <c r="J461" s="88"/>
      <c r="K461" s="88"/>
      <c r="L461" s="88"/>
      <c r="M461" s="88"/>
      <c r="N461" s="89"/>
      <c r="O461" s="90"/>
      <c r="P461" s="97"/>
      <c r="Q461" s="169"/>
      <c r="R461" s="190"/>
      <c r="S461" s="186"/>
      <c r="T461" s="187"/>
      <c r="U461" s="103"/>
      <c r="V461" s="208"/>
      <c r="W461" s="212">
        <v>5</v>
      </c>
      <c r="X461" s="219"/>
      <c r="Y461" s="100"/>
      <c r="Z461" s="91"/>
      <c r="AA461" s="109"/>
      <c r="AB461" s="100"/>
      <c r="AC461" s="91"/>
      <c r="AD461" s="91"/>
      <c r="AE461" s="91"/>
      <c r="AF461" s="91"/>
      <c r="AG461" s="91"/>
      <c r="AH461" s="109"/>
      <c r="AI461" s="103"/>
      <c r="AJ461" s="106"/>
      <c r="AK461" s="112"/>
    </row>
    <row r="462" spans="1:37" s="26" customFormat="1" x14ac:dyDescent="0.25">
      <c r="A462" s="14"/>
      <c r="B462" s="16">
        <v>455</v>
      </c>
      <c r="C462" s="21" t="s">
        <v>556</v>
      </c>
      <c r="D462" s="21" t="s">
        <v>557</v>
      </c>
      <c r="E462" s="24" t="s">
        <v>558</v>
      </c>
      <c r="F462" s="123" t="s">
        <v>8</v>
      </c>
      <c r="G462" s="159">
        <f t="shared" si="16"/>
        <v>1</v>
      </c>
      <c r="H462" s="127">
        <f t="shared" si="17"/>
        <v>4.7250000000000005</v>
      </c>
      <c r="I462" s="104"/>
      <c r="J462" s="88"/>
      <c r="K462" s="88"/>
      <c r="L462" s="88"/>
      <c r="M462" s="88">
        <v>4.7250000000000005</v>
      </c>
      <c r="N462" s="89"/>
      <c r="O462" s="92"/>
      <c r="P462" s="98"/>
      <c r="Q462" s="170"/>
      <c r="R462" s="191"/>
      <c r="S462" s="186"/>
      <c r="T462" s="187"/>
      <c r="U462" s="104"/>
      <c r="V462" s="209"/>
      <c r="W462" s="213"/>
      <c r="X462" s="220"/>
      <c r="Y462" s="101"/>
      <c r="Z462" s="93"/>
      <c r="AA462" s="110"/>
      <c r="AB462" s="101"/>
      <c r="AC462" s="93"/>
      <c r="AD462" s="93"/>
      <c r="AE462" s="93"/>
      <c r="AF462" s="93"/>
      <c r="AG462" s="93"/>
      <c r="AH462" s="110"/>
      <c r="AI462" s="104"/>
      <c r="AJ462" s="107"/>
      <c r="AK462" s="113"/>
    </row>
    <row r="463" spans="1:37" s="26" customFormat="1" x14ac:dyDescent="0.25">
      <c r="A463" s="14"/>
      <c r="B463" s="16">
        <v>456</v>
      </c>
      <c r="C463" s="21" t="s">
        <v>301</v>
      </c>
      <c r="D463" s="21" t="s">
        <v>302</v>
      </c>
      <c r="E463" s="31" t="s">
        <v>569</v>
      </c>
      <c r="F463" s="123" t="s">
        <v>8</v>
      </c>
      <c r="G463" s="159">
        <f t="shared" si="16"/>
        <v>1</v>
      </c>
      <c r="H463" s="127">
        <f t="shared" si="17"/>
        <v>4.7250000000000005</v>
      </c>
      <c r="I463" s="104"/>
      <c r="J463" s="88">
        <v>4.7250000000000005</v>
      </c>
      <c r="K463" s="88"/>
      <c r="L463" s="88"/>
      <c r="M463" s="88"/>
      <c r="N463" s="89"/>
      <c r="O463" s="92"/>
      <c r="P463" s="98"/>
      <c r="Q463" s="170"/>
      <c r="R463" s="191"/>
      <c r="S463" s="186"/>
      <c r="T463" s="187"/>
      <c r="U463" s="104"/>
      <c r="V463" s="209"/>
      <c r="W463" s="213"/>
      <c r="X463" s="220"/>
      <c r="Y463" s="101"/>
      <c r="Z463" s="93"/>
      <c r="AA463" s="110"/>
      <c r="AB463" s="101"/>
      <c r="AC463" s="94"/>
      <c r="AD463" s="94"/>
      <c r="AE463" s="93"/>
      <c r="AF463" s="93"/>
      <c r="AG463" s="93"/>
      <c r="AH463" s="110"/>
      <c r="AI463" s="104"/>
      <c r="AJ463" s="107"/>
      <c r="AK463" s="113"/>
    </row>
    <row r="464" spans="1:37" s="26" customFormat="1" x14ac:dyDescent="0.25">
      <c r="A464" s="14"/>
      <c r="B464" s="16">
        <v>457</v>
      </c>
      <c r="C464" s="24" t="s">
        <v>602</v>
      </c>
      <c r="D464" s="24" t="s">
        <v>142</v>
      </c>
      <c r="E464" s="24" t="s">
        <v>545</v>
      </c>
      <c r="F464" s="123" t="s">
        <v>26</v>
      </c>
      <c r="G464" s="159">
        <f t="shared" si="16"/>
        <v>1</v>
      </c>
      <c r="H464" s="127">
        <f t="shared" si="17"/>
        <v>4.7250000000000005</v>
      </c>
      <c r="I464" s="104"/>
      <c r="J464" s="88"/>
      <c r="K464" s="88"/>
      <c r="L464" s="88"/>
      <c r="M464" s="88"/>
      <c r="N464" s="89"/>
      <c r="O464" s="92"/>
      <c r="P464" s="98"/>
      <c r="Q464" s="170"/>
      <c r="R464" s="191"/>
      <c r="S464" s="186"/>
      <c r="T464" s="187"/>
      <c r="U464" s="104"/>
      <c r="V464" s="209">
        <v>4.7250000000000005</v>
      </c>
      <c r="W464" s="213"/>
      <c r="X464" s="220"/>
      <c r="Y464" s="101"/>
      <c r="Z464" s="93"/>
      <c r="AA464" s="110"/>
      <c r="AB464" s="101"/>
      <c r="AC464" s="93"/>
      <c r="AD464" s="93"/>
      <c r="AE464" s="93"/>
      <c r="AF464" s="93"/>
      <c r="AG464" s="93"/>
      <c r="AH464" s="110"/>
      <c r="AI464" s="104"/>
      <c r="AJ464" s="107"/>
      <c r="AK464" s="113"/>
    </row>
    <row r="465" spans="1:37" s="26" customFormat="1" x14ac:dyDescent="0.25">
      <c r="A465" s="14"/>
      <c r="B465" s="16">
        <v>458</v>
      </c>
      <c r="C465" s="21" t="s">
        <v>362</v>
      </c>
      <c r="D465" s="21" t="s">
        <v>70</v>
      </c>
      <c r="E465" s="24" t="s">
        <v>327</v>
      </c>
      <c r="F465" s="123" t="s">
        <v>27</v>
      </c>
      <c r="G465" s="159">
        <f t="shared" si="16"/>
        <v>1</v>
      </c>
      <c r="H465" s="127">
        <f t="shared" si="17"/>
        <v>4.7250000000000005</v>
      </c>
      <c r="I465" s="104"/>
      <c r="J465" s="88"/>
      <c r="K465" s="88"/>
      <c r="L465" s="88"/>
      <c r="M465" s="88"/>
      <c r="N465" s="89"/>
      <c r="O465" s="92"/>
      <c r="P465" s="98">
        <v>4.7250000000000005</v>
      </c>
      <c r="Q465" s="170"/>
      <c r="R465" s="191"/>
      <c r="S465" s="186"/>
      <c r="T465" s="187"/>
      <c r="U465" s="104"/>
      <c r="V465" s="209"/>
      <c r="W465" s="213"/>
      <c r="X465" s="220"/>
      <c r="Y465" s="101"/>
      <c r="Z465" s="93"/>
      <c r="AA465" s="110"/>
      <c r="AB465" s="101"/>
      <c r="AC465" s="93"/>
      <c r="AD465" s="93"/>
      <c r="AE465" s="93"/>
      <c r="AF465" s="93"/>
      <c r="AG465" s="93"/>
      <c r="AH465" s="110"/>
      <c r="AI465" s="104"/>
      <c r="AJ465" s="107"/>
      <c r="AK465" s="113"/>
    </row>
    <row r="466" spans="1:37" s="26" customFormat="1" x14ac:dyDescent="0.25">
      <c r="A466" s="14"/>
      <c r="B466" s="16">
        <v>459</v>
      </c>
      <c r="C466" s="21" t="s">
        <v>684</v>
      </c>
      <c r="D466" s="21" t="s">
        <v>40</v>
      </c>
      <c r="E466" s="24" t="s">
        <v>267</v>
      </c>
      <c r="F466" s="123" t="s">
        <v>3</v>
      </c>
      <c r="G466" s="159">
        <f t="shared" si="16"/>
        <v>1</v>
      </c>
      <c r="H466" s="127">
        <f t="shared" si="17"/>
        <v>4.7250000000000005</v>
      </c>
      <c r="I466" s="104"/>
      <c r="J466" s="88"/>
      <c r="K466" s="88"/>
      <c r="L466" s="88"/>
      <c r="M466" s="88"/>
      <c r="N466" s="89"/>
      <c r="O466" s="92"/>
      <c r="P466" s="98"/>
      <c r="Q466" s="170"/>
      <c r="R466" s="191">
        <v>4.7250000000000005</v>
      </c>
      <c r="S466" s="186"/>
      <c r="T466" s="187"/>
      <c r="U466" s="104"/>
      <c r="V466" s="209"/>
      <c r="W466" s="213"/>
      <c r="X466" s="220"/>
      <c r="Y466" s="101"/>
      <c r="Z466" s="93"/>
      <c r="AA466" s="110"/>
      <c r="AB466" s="101"/>
      <c r="AC466" s="93"/>
      <c r="AD466" s="93"/>
      <c r="AE466" s="93"/>
      <c r="AF466" s="93"/>
      <c r="AG466" s="93"/>
      <c r="AH466" s="110"/>
      <c r="AI466" s="104"/>
      <c r="AJ466" s="107"/>
      <c r="AK466" s="113"/>
    </row>
    <row r="467" spans="1:37" s="26" customFormat="1" x14ac:dyDescent="0.25">
      <c r="A467" s="14"/>
      <c r="B467" s="16">
        <v>460</v>
      </c>
      <c r="C467" s="21" t="s">
        <v>430</v>
      </c>
      <c r="D467" s="21" t="s">
        <v>157</v>
      </c>
      <c r="E467" s="31" t="s">
        <v>423</v>
      </c>
      <c r="F467" s="123" t="s">
        <v>231</v>
      </c>
      <c r="G467" s="159">
        <f t="shared" si="16"/>
        <v>1</v>
      </c>
      <c r="H467" s="127">
        <f t="shared" si="17"/>
        <v>4.5</v>
      </c>
      <c r="I467" s="104"/>
      <c r="J467" s="88"/>
      <c r="K467" s="88"/>
      <c r="L467" s="88"/>
      <c r="M467" s="88"/>
      <c r="N467" s="89"/>
      <c r="O467" s="92"/>
      <c r="P467" s="98"/>
      <c r="Q467" s="170"/>
      <c r="R467" s="191"/>
      <c r="S467" s="186"/>
      <c r="T467" s="187"/>
      <c r="U467" s="104"/>
      <c r="V467" s="209"/>
      <c r="W467" s="213"/>
      <c r="X467" s="220">
        <v>4.5</v>
      </c>
      <c r="Y467" s="101"/>
      <c r="Z467" s="93"/>
      <c r="AA467" s="110"/>
      <c r="AB467" s="101"/>
      <c r="AC467" s="93"/>
      <c r="AD467" s="93"/>
      <c r="AE467" s="93"/>
      <c r="AF467" s="93"/>
      <c r="AG467" s="93"/>
      <c r="AH467" s="110"/>
      <c r="AI467" s="104"/>
      <c r="AJ467" s="107"/>
      <c r="AK467" s="113"/>
    </row>
    <row r="468" spans="1:37" s="26" customFormat="1" x14ac:dyDescent="0.25">
      <c r="A468" s="14"/>
      <c r="B468" s="16">
        <v>461</v>
      </c>
      <c r="C468" s="21" t="s">
        <v>182</v>
      </c>
      <c r="D468" s="21" t="s">
        <v>30</v>
      </c>
      <c r="E468" s="24" t="s">
        <v>257</v>
      </c>
      <c r="F468" s="123" t="s">
        <v>166</v>
      </c>
      <c r="G468" s="159">
        <f t="shared" si="16"/>
        <v>1</v>
      </c>
      <c r="H468" s="127">
        <f t="shared" si="17"/>
        <v>4.4000000000000004</v>
      </c>
      <c r="I468" s="104"/>
      <c r="J468" s="88"/>
      <c r="K468" s="88"/>
      <c r="L468" s="88"/>
      <c r="M468" s="88"/>
      <c r="N468" s="89"/>
      <c r="O468" s="92"/>
      <c r="P468" s="98"/>
      <c r="Q468" s="170"/>
      <c r="R468" s="191"/>
      <c r="S468" s="186"/>
      <c r="T468" s="187"/>
      <c r="U468" s="104"/>
      <c r="V468" s="209"/>
      <c r="W468" s="213"/>
      <c r="X468" s="220"/>
      <c r="Y468" s="101"/>
      <c r="Z468" s="93"/>
      <c r="AA468" s="110">
        <v>4.4000000000000004</v>
      </c>
      <c r="AB468" s="101"/>
      <c r="AC468" s="93"/>
      <c r="AD468" s="93"/>
      <c r="AE468" s="93"/>
      <c r="AF468" s="93"/>
      <c r="AG468" s="93"/>
      <c r="AH468" s="110"/>
      <c r="AI468" s="104"/>
      <c r="AJ468" s="107"/>
      <c r="AK468" s="113"/>
    </row>
    <row r="469" spans="1:37" s="26" customFormat="1" x14ac:dyDescent="0.25">
      <c r="A469" s="14"/>
      <c r="B469" s="16">
        <v>462</v>
      </c>
      <c r="C469" s="116" t="s">
        <v>503</v>
      </c>
      <c r="D469" s="116" t="s">
        <v>504</v>
      </c>
      <c r="E469" s="130" t="s">
        <v>257</v>
      </c>
      <c r="F469" s="122" t="s">
        <v>166</v>
      </c>
      <c r="G469" s="159">
        <f t="shared" si="16"/>
        <v>1</v>
      </c>
      <c r="H469" s="127">
        <f t="shared" si="17"/>
        <v>4.4000000000000004</v>
      </c>
      <c r="I469" s="104"/>
      <c r="J469" s="88"/>
      <c r="K469" s="88"/>
      <c r="L469" s="88"/>
      <c r="M469" s="88"/>
      <c r="N469" s="89"/>
      <c r="O469" s="90"/>
      <c r="P469" s="97"/>
      <c r="Q469" s="169"/>
      <c r="R469" s="190"/>
      <c r="S469" s="186"/>
      <c r="T469" s="187"/>
      <c r="U469" s="103"/>
      <c r="V469" s="208"/>
      <c r="W469" s="212"/>
      <c r="X469" s="219"/>
      <c r="Y469" s="100"/>
      <c r="Z469" s="91"/>
      <c r="AA469" s="109">
        <v>4.4000000000000004</v>
      </c>
      <c r="AB469" s="100"/>
      <c r="AC469" s="91"/>
      <c r="AD469" s="91"/>
      <c r="AE469" s="91"/>
      <c r="AF469" s="91"/>
      <c r="AG469" s="91"/>
      <c r="AH469" s="109"/>
      <c r="AI469" s="103"/>
      <c r="AJ469" s="106"/>
      <c r="AK469" s="112"/>
    </row>
    <row r="470" spans="1:37" s="26" customFormat="1" x14ac:dyDescent="0.25">
      <c r="A470" s="14"/>
      <c r="B470" s="16">
        <v>463</v>
      </c>
      <c r="C470" s="21" t="s">
        <v>789</v>
      </c>
      <c r="D470" s="21" t="s">
        <v>50</v>
      </c>
      <c r="E470" s="24" t="s">
        <v>788</v>
      </c>
      <c r="F470" s="123" t="s">
        <v>763</v>
      </c>
      <c r="G470" s="159">
        <f t="shared" si="16"/>
        <v>1</v>
      </c>
      <c r="H470" s="127">
        <f t="shared" si="17"/>
        <v>4</v>
      </c>
      <c r="I470" s="104"/>
      <c r="J470" s="88"/>
      <c r="K470" s="88"/>
      <c r="L470" s="88"/>
      <c r="M470" s="88"/>
      <c r="N470" s="89"/>
      <c r="O470" s="92"/>
      <c r="P470" s="98"/>
      <c r="Q470" s="170">
        <v>4</v>
      </c>
      <c r="R470" s="191"/>
      <c r="S470" s="186"/>
      <c r="T470" s="187"/>
      <c r="U470" s="104"/>
      <c r="V470" s="209"/>
      <c r="W470" s="213"/>
      <c r="X470" s="220"/>
      <c r="Y470" s="101"/>
      <c r="Z470" s="93"/>
      <c r="AA470" s="110"/>
      <c r="AB470" s="101"/>
      <c r="AC470" s="93"/>
      <c r="AD470" s="93"/>
      <c r="AE470" s="93"/>
      <c r="AF470" s="93"/>
      <c r="AG470" s="93"/>
      <c r="AH470" s="110"/>
      <c r="AI470" s="104"/>
      <c r="AJ470" s="107"/>
      <c r="AK470" s="113"/>
    </row>
    <row r="471" spans="1:37" s="26" customFormat="1" x14ac:dyDescent="0.25">
      <c r="A471" s="14"/>
      <c r="B471" s="16">
        <v>464</v>
      </c>
      <c r="C471" s="21" t="s">
        <v>598</v>
      </c>
      <c r="D471" s="21" t="s">
        <v>347</v>
      </c>
      <c r="E471" s="31" t="s">
        <v>262</v>
      </c>
      <c r="F471" s="123" t="s">
        <v>28</v>
      </c>
      <c r="G471" s="159">
        <f t="shared" si="16"/>
        <v>1</v>
      </c>
      <c r="H471" s="127">
        <f t="shared" si="17"/>
        <v>4</v>
      </c>
      <c r="I471" s="104"/>
      <c r="J471" s="88"/>
      <c r="K471" s="88"/>
      <c r="L471" s="88"/>
      <c r="M471" s="88"/>
      <c r="N471" s="89"/>
      <c r="O471" s="92"/>
      <c r="P471" s="98"/>
      <c r="Q471" s="170"/>
      <c r="R471" s="191"/>
      <c r="S471" s="186"/>
      <c r="T471" s="187"/>
      <c r="U471" s="104"/>
      <c r="V471" s="209"/>
      <c r="W471" s="213">
        <v>4</v>
      </c>
      <c r="X471" s="220"/>
      <c r="Y471" s="101"/>
      <c r="Z471" s="93"/>
      <c r="AA471" s="110"/>
      <c r="AB471" s="101"/>
      <c r="AC471" s="93"/>
      <c r="AD471" s="93"/>
      <c r="AE471" s="93"/>
      <c r="AF471" s="93"/>
      <c r="AG471" s="93"/>
      <c r="AH471" s="110"/>
      <c r="AI471" s="104"/>
      <c r="AJ471" s="107"/>
      <c r="AK471" s="113"/>
    </row>
    <row r="472" spans="1:37" s="26" customFormat="1" x14ac:dyDescent="0.25">
      <c r="A472" s="14"/>
      <c r="B472" s="16">
        <v>465</v>
      </c>
      <c r="C472" s="21" t="s">
        <v>530</v>
      </c>
      <c r="D472" s="21" t="s">
        <v>123</v>
      </c>
      <c r="E472" s="24" t="s">
        <v>233</v>
      </c>
      <c r="F472" s="123" t="s">
        <v>18</v>
      </c>
      <c r="G472" s="159">
        <f t="shared" si="16"/>
        <v>1</v>
      </c>
      <c r="H472" s="127">
        <f t="shared" si="17"/>
        <v>3.1500000000000004</v>
      </c>
      <c r="I472" s="104"/>
      <c r="J472" s="88"/>
      <c r="K472" s="88"/>
      <c r="L472" s="88"/>
      <c r="M472" s="88"/>
      <c r="N472" s="89"/>
      <c r="O472" s="92"/>
      <c r="P472" s="98"/>
      <c r="Q472" s="170"/>
      <c r="R472" s="191"/>
      <c r="S472" s="186">
        <v>3.1500000000000004</v>
      </c>
      <c r="T472" s="187"/>
      <c r="U472" s="104"/>
      <c r="V472" s="209"/>
      <c r="W472" s="213"/>
      <c r="X472" s="220"/>
      <c r="Y472" s="101"/>
      <c r="Z472" s="93"/>
      <c r="AA472" s="110"/>
      <c r="AB472" s="101"/>
      <c r="AC472" s="93"/>
      <c r="AD472" s="93"/>
      <c r="AE472" s="93"/>
      <c r="AF472" s="93"/>
      <c r="AG472" s="93"/>
      <c r="AH472" s="110"/>
      <c r="AI472" s="104"/>
      <c r="AJ472" s="107"/>
      <c r="AK472" s="113"/>
    </row>
    <row r="473" spans="1:37" s="26" customFormat="1" x14ac:dyDescent="0.25">
      <c r="A473" s="14"/>
      <c r="B473" s="16">
        <v>466</v>
      </c>
      <c r="C473" s="21" t="s">
        <v>577</v>
      </c>
      <c r="D473" s="21" t="s">
        <v>115</v>
      </c>
      <c r="E473" s="31" t="s">
        <v>258</v>
      </c>
      <c r="F473" s="123" t="s">
        <v>149</v>
      </c>
      <c r="G473" s="159">
        <f t="shared" si="16"/>
        <v>1</v>
      </c>
      <c r="H473" s="127">
        <f t="shared" si="17"/>
        <v>3.1500000000000004</v>
      </c>
      <c r="I473" s="104"/>
      <c r="J473" s="88"/>
      <c r="K473" s="88"/>
      <c r="L473" s="88"/>
      <c r="M473" s="88"/>
      <c r="N473" s="89"/>
      <c r="O473" s="92"/>
      <c r="P473" s="98"/>
      <c r="Q473" s="170"/>
      <c r="R473" s="191"/>
      <c r="S473" s="186"/>
      <c r="T473" s="187"/>
      <c r="U473" s="104"/>
      <c r="V473" s="209">
        <v>3.1500000000000004</v>
      </c>
      <c r="W473" s="213"/>
      <c r="X473" s="220"/>
      <c r="Y473" s="101"/>
      <c r="Z473" s="93"/>
      <c r="AA473" s="110"/>
      <c r="AB473" s="101"/>
      <c r="AC473" s="94"/>
      <c r="AD473" s="94"/>
      <c r="AE473" s="93"/>
      <c r="AF473" s="93"/>
      <c r="AG473" s="93"/>
      <c r="AH473" s="110"/>
      <c r="AI473" s="104"/>
      <c r="AJ473" s="107"/>
      <c r="AK473" s="113"/>
    </row>
    <row r="474" spans="1:37" s="26" customFormat="1" x14ac:dyDescent="0.25">
      <c r="A474" s="14"/>
      <c r="B474" s="16">
        <v>467</v>
      </c>
      <c r="C474" s="21" t="s">
        <v>211</v>
      </c>
      <c r="D474" s="21" t="s">
        <v>84</v>
      </c>
      <c r="E474" s="24" t="s">
        <v>268</v>
      </c>
      <c r="F474" s="123" t="s">
        <v>14</v>
      </c>
      <c r="G474" s="159">
        <f t="shared" si="16"/>
        <v>1</v>
      </c>
      <c r="H474" s="127">
        <f t="shared" si="17"/>
        <v>3.1500000000000004</v>
      </c>
      <c r="I474" s="104"/>
      <c r="J474" s="88"/>
      <c r="K474" s="88"/>
      <c r="L474" s="88"/>
      <c r="M474" s="88"/>
      <c r="N474" s="89"/>
      <c r="O474" s="92"/>
      <c r="P474" s="98">
        <v>3.1500000000000004</v>
      </c>
      <c r="Q474" s="170"/>
      <c r="R474" s="191"/>
      <c r="S474" s="186"/>
      <c r="T474" s="187"/>
      <c r="U474" s="104"/>
      <c r="V474" s="209"/>
      <c r="W474" s="213"/>
      <c r="X474" s="220"/>
      <c r="Y474" s="101"/>
      <c r="Z474" s="93"/>
      <c r="AA474" s="110"/>
      <c r="AB474" s="101"/>
      <c r="AC474" s="93"/>
      <c r="AD474" s="93"/>
      <c r="AE474" s="93"/>
      <c r="AF474" s="93"/>
      <c r="AG474" s="93"/>
      <c r="AH474" s="110"/>
      <c r="AI474" s="104"/>
      <c r="AJ474" s="107"/>
      <c r="AK474" s="113"/>
    </row>
    <row r="475" spans="1:37" s="26" customFormat="1" x14ac:dyDescent="0.25">
      <c r="A475" s="14"/>
      <c r="B475" s="16">
        <v>468</v>
      </c>
      <c r="C475" s="21" t="s">
        <v>597</v>
      </c>
      <c r="D475" s="21" t="s">
        <v>57</v>
      </c>
      <c r="E475" s="24" t="s">
        <v>564</v>
      </c>
      <c r="F475" s="123" t="s">
        <v>8</v>
      </c>
      <c r="G475" s="159">
        <f t="shared" si="16"/>
        <v>1</v>
      </c>
      <c r="H475" s="127">
        <f t="shared" si="17"/>
        <v>3.1500000000000004</v>
      </c>
      <c r="I475" s="104"/>
      <c r="J475" s="88"/>
      <c r="K475" s="88"/>
      <c r="L475" s="88"/>
      <c r="M475" s="88">
        <v>3.1500000000000004</v>
      </c>
      <c r="N475" s="89"/>
      <c r="O475" s="92"/>
      <c r="P475" s="98"/>
      <c r="Q475" s="170"/>
      <c r="R475" s="191"/>
      <c r="S475" s="186"/>
      <c r="T475" s="187"/>
      <c r="U475" s="104"/>
      <c r="V475" s="209"/>
      <c r="W475" s="213"/>
      <c r="X475" s="220"/>
      <c r="Y475" s="101"/>
      <c r="Z475" s="93"/>
      <c r="AA475" s="110"/>
      <c r="AB475" s="101"/>
      <c r="AC475" s="93"/>
      <c r="AD475" s="93"/>
      <c r="AE475" s="93"/>
      <c r="AF475" s="93"/>
      <c r="AG475" s="93"/>
      <c r="AH475" s="110"/>
      <c r="AI475" s="104"/>
      <c r="AJ475" s="107"/>
      <c r="AK475" s="113"/>
    </row>
    <row r="476" spans="1:37" s="26" customFormat="1" x14ac:dyDescent="0.25">
      <c r="A476" s="14"/>
      <c r="B476" s="16">
        <v>469</v>
      </c>
      <c r="C476" s="21" t="s">
        <v>161</v>
      </c>
      <c r="D476" s="21" t="s">
        <v>118</v>
      </c>
      <c r="E476" s="24" t="s">
        <v>757</v>
      </c>
      <c r="F476" s="123" t="s">
        <v>18</v>
      </c>
      <c r="G476" s="159">
        <f t="shared" si="16"/>
        <v>1</v>
      </c>
      <c r="H476" s="127">
        <f t="shared" si="17"/>
        <v>3.1500000000000004</v>
      </c>
      <c r="I476" s="104"/>
      <c r="J476" s="88"/>
      <c r="K476" s="88"/>
      <c r="L476" s="88"/>
      <c r="M476" s="88"/>
      <c r="N476" s="89"/>
      <c r="O476" s="92"/>
      <c r="P476" s="98"/>
      <c r="Q476" s="170"/>
      <c r="R476" s="191"/>
      <c r="S476" s="186"/>
      <c r="T476" s="187">
        <v>3.1500000000000004</v>
      </c>
      <c r="U476" s="104"/>
      <c r="V476" s="209"/>
      <c r="W476" s="213"/>
      <c r="X476" s="220"/>
      <c r="Y476" s="101"/>
      <c r="Z476" s="93"/>
      <c r="AA476" s="110"/>
      <c r="AB476" s="101"/>
      <c r="AC476" s="93"/>
      <c r="AD476" s="93"/>
      <c r="AE476" s="93"/>
      <c r="AF476" s="93"/>
      <c r="AG476" s="93"/>
      <c r="AH476" s="110"/>
      <c r="AI476" s="104"/>
      <c r="AJ476" s="107"/>
      <c r="AK476" s="113"/>
    </row>
    <row r="477" spans="1:37" s="26" customFormat="1" x14ac:dyDescent="0.25">
      <c r="A477" s="14"/>
      <c r="B477" s="16">
        <v>470</v>
      </c>
      <c r="C477" s="21" t="s">
        <v>650</v>
      </c>
      <c r="D477" s="21" t="s">
        <v>99</v>
      </c>
      <c r="E477" s="31" t="s">
        <v>538</v>
      </c>
      <c r="F477" s="123" t="s">
        <v>20</v>
      </c>
      <c r="G477" s="159">
        <f t="shared" si="16"/>
        <v>1</v>
      </c>
      <c r="H477" s="127">
        <f t="shared" si="17"/>
        <v>3.1500000000000004</v>
      </c>
      <c r="I477" s="104"/>
      <c r="J477" s="88"/>
      <c r="K477" s="88"/>
      <c r="L477" s="88"/>
      <c r="M477" s="88"/>
      <c r="N477" s="89"/>
      <c r="O477" s="92"/>
      <c r="P477" s="98"/>
      <c r="Q477" s="170"/>
      <c r="R477" s="191">
        <v>3.1500000000000004</v>
      </c>
      <c r="S477" s="186"/>
      <c r="T477" s="187"/>
      <c r="U477" s="104"/>
      <c r="V477" s="209"/>
      <c r="W477" s="213"/>
      <c r="X477" s="220"/>
      <c r="Y477" s="101"/>
      <c r="Z477" s="93"/>
      <c r="AA477" s="110"/>
      <c r="AB477" s="101"/>
      <c r="AC477" s="93"/>
      <c r="AD477" s="93"/>
      <c r="AE477" s="93"/>
      <c r="AF477" s="93"/>
      <c r="AG477" s="93"/>
      <c r="AH477" s="110"/>
      <c r="AI477" s="104"/>
      <c r="AJ477" s="107"/>
      <c r="AK477" s="113"/>
    </row>
    <row r="478" spans="1:37" s="26" customFormat="1" x14ac:dyDescent="0.25">
      <c r="A478" s="14"/>
      <c r="B478" s="16">
        <v>471</v>
      </c>
      <c r="C478" s="120" t="s">
        <v>790</v>
      </c>
      <c r="D478" s="120" t="s">
        <v>123</v>
      </c>
      <c r="E478" s="131" t="s">
        <v>791</v>
      </c>
      <c r="F478" s="124" t="s">
        <v>26</v>
      </c>
      <c r="G478" s="159">
        <f t="shared" si="16"/>
        <v>1</v>
      </c>
      <c r="H478" s="127">
        <f t="shared" si="17"/>
        <v>3</v>
      </c>
      <c r="I478" s="104"/>
      <c r="J478" s="88"/>
      <c r="K478" s="88"/>
      <c r="L478" s="88"/>
      <c r="M478" s="88"/>
      <c r="N478" s="89"/>
      <c r="O478" s="95"/>
      <c r="P478" s="99"/>
      <c r="Q478" s="172">
        <v>3</v>
      </c>
      <c r="R478" s="193"/>
      <c r="S478" s="186"/>
      <c r="T478" s="187"/>
      <c r="U478" s="105"/>
      <c r="V478" s="210"/>
      <c r="W478" s="214"/>
      <c r="X478" s="221"/>
      <c r="Y478" s="102"/>
      <c r="Z478" s="96"/>
      <c r="AA478" s="111"/>
      <c r="AB478" s="102"/>
      <c r="AC478" s="96"/>
      <c r="AD478" s="96"/>
      <c r="AE478" s="96"/>
      <c r="AF478" s="96"/>
      <c r="AG478" s="96"/>
      <c r="AH478" s="111"/>
      <c r="AI478" s="105"/>
      <c r="AJ478" s="108"/>
      <c r="AK478" s="114"/>
    </row>
    <row r="479" spans="1:37" s="26" customFormat="1" x14ac:dyDescent="0.25">
      <c r="A479" s="14"/>
      <c r="B479" s="16">
        <v>472</v>
      </c>
      <c r="C479" s="116" t="s">
        <v>587</v>
      </c>
      <c r="D479" s="116" t="s">
        <v>152</v>
      </c>
      <c r="E479" s="117" t="s">
        <v>262</v>
      </c>
      <c r="F479" s="122" t="s">
        <v>28</v>
      </c>
      <c r="G479" s="159">
        <f t="shared" si="16"/>
        <v>1</v>
      </c>
      <c r="H479" s="127">
        <f t="shared" si="17"/>
        <v>3</v>
      </c>
      <c r="I479" s="104"/>
      <c r="J479" s="88"/>
      <c r="K479" s="88"/>
      <c r="L479" s="88"/>
      <c r="M479" s="88"/>
      <c r="N479" s="89"/>
      <c r="O479" s="90"/>
      <c r="P479" s="97"/>
      <c r="Q479" s="169"/>
      <c r="R479" s="190"/>
      <c r="S479" s="186"/>
      <c r="T479" s="187"/>
      <c r="U479" s="103"/>
      <c r="V479" s="208"/>
      <c r="W479" s="212">
        <v>3</v>
      </c>
      <c r="X479" s="219"/>
      <c r="Y479" s="100"/>
      <c r="Z479" s="91"/>
      <c r="AA479" s="109"/>
      <c r="AB479" s="100"/>
      <c r="AC479" s="91"/>
      <c r="AD479" s="91"/>
      <c r="AE479" s="91"/>
      <c r="AF479" s="91"/>
      <c r="AG479" s="91"/>
      <c r="AH479" s="109"/>
      <c r="AI479" s="103"/>
      <c r="AJ479" s="106"/>
      <c r="AK479" s="112"/>
    </row>
    <row r="480" spans="1:37" s="26" customFormat="1" x14ac:dyDescent="0.25">
      <c r="A480" s="14"/>
      <c r="B480" s="16">
        <v>473</v>
      </c>
      <c r="C480" s="21" t="s">
        <v>431</v>
      </c>
      <c r="D480" s="21" t="s">
        <v>118</v>
      </c>
      <c r="E480" s="24" t="s">
        <v>423</v>
      </c>
      <c r="F480" s="123" t="s">
        <v>231</v>
      </c>
      <c r="G480" s="159">
        <f t="shared" si="16"/>
        <v>1</v>
      </c>
      <c r="H480" s="127">
        <f t="shared" si="17"/>
        <v>3</v>
      </c>
      <c r="I480" s="104"/>
      <c r="J480" s="88"/>
      <c r="K480" s="88"/>
      <c r="L480" s="88"/>
      <c r="M480" s="88"/>
      <c r="N480" s="89"/>
      <c r="O480" s="92"/>
      <c r="P480" s="98"/>
      <c r="Q480" s="170"/>
      <c r="R480" s="191"/>
      <c r="S480" s="186"/>
      <c r="T480" s="187"/>
      <c r="U480" s="104"/>
      <c r="V480" s="209"/>
      <c r="W480" s="213"/>
      <c r="X480" s="220">
        <v>3</v>
      </c>
      <c r="Y480" s="101"/>
      <c r="Z480" s="93"/>
      <c r="AA480" s="110"/>
      <c r="AB480" s="101"/>
      <c r="AC480" s="93"/>
      <c r="AD480" s="93"/>
      <c r="AE480" s="93"/>
      <c r="AF480" s="93"/>
      <c r="AG480" s="93"/>
      <c r="AH480" s="110"/>
      <c r="AI480" s="104"/>
      <c r="AJ480" s="107"/>
      <c r="AK480" s="113"/>
    </row>
    <row r="481" spans="1:37" s="26" customFormat="1" x14ac:dyDescent="0.25">
      <c r="A481" s="14"/>
      <c r="B481" s="16">
        <v>474</v>
      </c>
      <c r="C481" s="21" t="s">
        <v>792</v>
      </c>
      <c r="D481" s="21" t="s">
        <v>34</v>
      </c>
      <c r="E481" s="24" t="s">
        <v>793</v>
      </c>
      <c r="F481" s="123" t="s">
        <v>763</v>
      </c>
      <c r="G481" s="159">
        <f t="shared" si="16"/>
        <v>1</v>
      </c>
      <c r="H481" s="127">
        <f t="shared" si="17"/>
        <v>2</v>
      </c>
      <c r="I481" s="104"/>
      <c r="J481" s="88"/>
      <c r="K481" s="88"/>
      <c r="L481" s="88"/>
      <c r="M481" s="88"/>
      <c r="N481" s="89"/>
      <c r="O481" s="92"/>
      <c r="P481" s="98"/>
      <c r="Q481" s="170">
        <v>2</v>
      </c>
      <c r="R481" s="191"/>
      <c r="S481" s="186"/>
      <c r="T481" s="187"/>
      <c r="U481" s="104"/>
      <c r="V481" s="209"/>
      <c r="W481" s="213"/>
      <c r="X481" s="220"/>
      <c r="Y481" s="101"/>
      <c r="Z481" s="93"/>
      <c r="AA481" s="110"/>
      <c r="AB481" s="101"/>
      <c r="AC481" s="93"/>
      <c r="AD481" s="93"/>
      <c r="AE481" s="93"/>
      <c r="AF481" s="93"/>
      <c r="AG481" s="93"/>
      <c r="AH481" s="110"/>
      <c r="AI481" s="104"/>
      <c r="AJ481" s="107"/>
      <c r="AK481" s="113"/>
    </row>
    <row r="482" spans="1:37" s="26" customFormat="1" x14ac:dyDescent="0.25">
      <c r="A482" s="14"/>
      <c r="B482" s="16">
        <v>475</v>
      </c>
      <c r="C482" s="21" t="s">
        <v>654</v>
      </c>
      <c r="D482" s="21" t="s">
        <v>50</v>
      </c>
      <c r="E482" s="24" t="s">
        <v>253</v>
      </c>
      <c r="F482" s="123" t="s">
        <v>126</v>
      </c>
      <c r="G482" s="159">
        <f t="shared" si="16"/>
        <v>1</v>
      </c>
      <c r="H482" s="127">
        <f t="shared" si="17"/>
        <v>2</v>
      </c>
      <c r="I482" s="104"/>
      <c r="J482" s="88"/>
      <c r="K482" s="88"/>
      <c r="L482" s="88"/>
      <c r="M482" s="88"/>
      <c r="N482" s="89"/>
      <c r="O482" s="92"/>
      <c r="P482" s="98"/>
      <c r="Q482" s="170"/>
      <c r="R482" s="191"/>
      <c r="S482" s="186"/>
      <c r="T482" s="187"/>
      <c r="U482" s="104"/>
      <c r="V482" s="209"/>
      <c r="W482" s="213">
        <v>2</v>
      </c>
      <c r="X482" s="220"/>
      <c r="Y482" s="101"/>
      <c r="Z482" s="93"/>
      <c r="AA482" s="110"/>
      <c r="AB482" s="101"/>
      <c r="AC482" s="93"/>
      <c r="AD482" s="93"/>
      <c r="AE482" s="93"/>
      <c r="AF482" s="93"/>
      <c r="AG482" s="93"/>
      <c r="AH482" s="110"/>
      <c r="AI482" s="104"/>
      <c r="AJ482" s="107"/>
      <c r="AK482" s="113"/>
    </row>
    <row r="483" spans="1:37" s="26" customFormat="1" x14ac:dyDescent="0.25">
      <c r="A483" s="14"/>
      <c r="B483" s="16">
        <v>476</v>
      </c>
      <c r="C483" s="21" t="s">
        <v>408</v>
      </c>
      <c r="D483" s="21" t="s">
        <v>41</v>
      </c>
      <c r="E483" s="24" t="s">
        <v>535</v>
      </c>
      <c r="F483" s="123" t="s">
        <v>19</v>
      </c>
      <c r="G483" s="159">
        <f t="shared" si="16"/>
        <v>1</v>
      </c>
      <c r="H483" s="127">
        <f t="shared" si="17"/>
        <v>1.6500000000000001</v>
      </c>
      <c r="I483" s="104"/>
      <c r="J483" s="88"/>
      <c r="K483" s="88"/>
      <c r="L483" s="88"/>
      <c r="M483" s="88"/>
      <c r="N483" s="89">
        <v>1.6500000000000001</v>
      </c>
      <c r="O483" s="92"/>
      <c r="P483" s="98"/>
      <c r="Q483" s="170"/>
      <c r="R483" s="191"/>
      <c r="S483" s="186"/>
      <c r="T483" s="187"/>
      <c r="U483" s="104"/>
      <c r="V483" s="209"/>
      <c r="W483" s="213"/>
      <c r="X483" s="220"/>
      <c r="Y483" s="101"/>
      <c r="Z483" s="93"/>
      <c r="AA483" s="110"/>
      <c r="AB483" s="101"/>
      <c r="AC483" s="93"/>
      <c r="AD483" s="93"/>
      <c r="AE483" s="93"/>
      <c r="AF483" s="93"/>
      <c r="AG483" s="93"/>
      <c r="AH483" s="110"/>
      <c r="AI483" s="104"/>
      <c r="AJ483" s="107"/>
      <c r="AK483" s="113"/>
    </row>
    <row r="484" spans="1:37" s="26" customFormat="1" x14ac:dyDescent="0.25">
      <c r="A484" s="14"/>
      <c r="B484" s="16">
        <v>477</v>
      </c>
      <c r="C484" s="21" t="s">
        <v>303</v>
      </c>
      <c r="D484" s="21" t="s">
        <v>46</v>
      </c>
      <c r="E484" s="24" t="s">
        <v>558</v>
      </c>
      <c r="F484" s="123" t="s">
        <v>8</v>
      </c>
      <c r="G484" s="159">
        <f t="shared" si="16"/>
        <v>1</v>
      </c>
      <c r="H484" s="127">
        <f t="shared" si="17"/>
        <v>1.5750000000000002</v>
      </c>
      <c r="I484" s="104"/>
      <c r="J484" s="88">
        <v>1.5750000000000002</v>
      </c>
      <c r="K484" s="88"/>
      <c r="L484" s="88"/>
      <c r="M484" s="88"/>
      <c r="N484" s="89"/>
      <c r="O484" s="92"/>
      <c r="P484" s="98"/>
      <c r="Q484" s="170"/>
      <c r="R484" s="191"/>
      <c r="S484" s="186"/>
      <c r="T484" s="187"/>
      <c r="U484" s="104"/>
      <c r="V484" s="209"/>
      <c r="W484" s="213"/>
      <c r="X484" s="220"/>
      <c r="Y484" s="101"/>
      <c r="Z484" s="93"/>
      <c r="AA484" s="110"/>
      <c r="AB484" s="101"/>
      <c r="AC484" s="93"/>
      <c r="AD484" s="93"/>
      <c r="AE484" s="93"/>
      <c r="AF484" s="93"/>
      <c r="AG484" s="93"/>
      <c r="AH484" s="110"/>
      <c r="AI484" s="104"/>
      <c r="AJ484" s="107"/>
      <c r="AK484" s="113"/>
    </row>
    <row r="485" spans="1:37" s="26" customFormat="1" x14ac:dyDescent="0.25">
      <c r="A485" s="14"/>
      <c r="B485" s="16">
        <v>478</v>
      </c>
      <c r="C485" s="21" t="s">
        <v>531</v>
      </c>
      <c r="D485" s="21" t="s">
        <v>168</v>
      </c>
      <c r="E485" s="31" t="s">
        <v>532</v>
      </c>
      <c r="F485" s="123" t="s">
        <v>524</v>
      </c>
      <c r="G485" s="159">
        <f t="shared" si="16"/>
        <v>1</v>
      </c>
      <c r="H485" s="127">
        <f t="shared" si="17"/>
        <v>1.5750000000000002</v>
      </c>
      <c r="I485" s="104"/>
      <c r="J485" s="88"/>
      <c r="K485" s="88"/>
      <c r="L485" s="88"/>
      <c r="M485" s="88"/>
      <c r="N485" s="89"/>
      <c r="O485" s="92"/>
      <c r="P485" s="98"/>
      <c r="Q485" s="170"/>
      <c r="R485" s="191"/>
      <c r="S485" s="186">
        <v>1.5750000000000002</v>
      </c>
      <c r="T485" s="187"/>
      <c r="U485" s="104"/>
      <c r="V485" s="209"/>
      <c r="W485" s="213"/>
      <c r="X485" s="220"/>
      <c r="Y485" s="101"/>
      <c r="Z485" s="93"/>
      <c r="AA485" s="110"/>
      <c r="AB485" s="101"/>
      <c r="AC485" s="93"/>
      <c r="AD485" s="93"/>
      <c r="AE485" s="93"/>
      <c r="AF485" s="93"/>
      <c r="AG485" s="93"/>
      <c r="AH485" s="110"/>
      <c r="AI485" s="104"/>
      <c r="AJ485" s="107"/>
      <c r="AK485" s="113"/>
    </row>
    <row r="486" spans="1:37" s="26" customFormat="1" x14ac:dyDescent="0.25">
      <c r="A486" s="14"/>
      <c r="B486" s="16">
        <v>479</v>
      </c>
      <c r="C486" s="21" t="s">
        <v>649</v>
      </c>
      <c r="D486" s="21" t="s">
        <v>50</v>
      </c>
      <c r="E486" s="24" t="s">
        <v>545</v>
      </c>
      <c r="F486" s="123" t="s">
        <v>26</v>
      </c>
      <c r="G486" s="159">
        <f t="shared" si="16"/>
        <v>1</v>
      </c>
      <c r="H486" s="127">
        <f t="shared" si="17"/>
        <v>1.5750000000000002</v>
      </c>
      <c r="I486" s="104"/>
      <c r="J486" s="88"/>
      <c r="K486" s="88"/>
      <c r="L486" s="88"/>
      <c r="M486" s="88"/>
      <c r="N486" s="89"/>
      <c r="O486" s="92"/>
      <c r="P486" s="98"/>
      <c r="Q486" s="170"/>
      <c r="R486" s="191"/>
      <c r="S486" s="186"/>
      <c r="T486" s="187"/>
      <c r="U486" s="104"/>
      <c r="V486" s="209">
        <v>1.5750000000000002</v>
      </c>
      <c r="W486" s="213"/>
      <c r="X486" s="220"/>
      <c r="Y486" s="101"/>
      <c r="Z486" s="93"/>
      <c r="AA486" s="110"/>
      <c r="AB486" s="101"/>
      <c r="AC486" s="93"/>
      <c r="AD486" s="93"/>
      <c r="AE486" s="93"/>
      <c r="AF486" s="93"/>
      <c r="AG486" s="93"/>
      <c r="AH486" s="110"/>
      <c r="AI486" s="104"/>
      <c r="AJ486" s="107"/>
      <c r="AK486" s="113"/>
    </row>
    <row r="487" spans="1:37" s="26" customFormat="1" x14ac:dyDescent="0.25">
      <c r="A487" s="14"/>
      <c r="B487" s="16">
        <v>480</v>
      </c>
      <c r="C487" s="21" t="s">
        <v>363</v>
      </c>
      <c r="D487" s="21" t="s">
        <v>41</v>
      </c>
      <c r="E487" s="24" t="s">
        <v>341</v>
      </c>
      <c r="F487" s="123" t="s">
        <v>27</v>
      </c>
      <c r="G487" s="159">
        <f t="shared" si="16"/>
        <v>1</v>
      </c>
      <c r="H487" s="127">
        <f t="shared" si="17"/>
        <v>1.5750000000000002</v>
      </c>
      <c r="I487" s="104"/>
      <c r="J487" s="88"/>
      <c r="K487" s="88"/>
      <c r="L487" s="88"/>
      <c r="M487" s="88"/>
      <c r="N487" s="89"/>
      <c r="O487" s="92"/>
      <c r="P487" s="98">
        <v>1.5750000000000002</v>
      </c>
      <c r="Q487" s="170"/>
      <c r="R487" s="191"/>
      <c r="S487" s="186"/>
      <c r="T487" s="187"/>
      <c r="U487" s="104"/>
      <c r="V487" s="209"/>
      <c r="W487" s="213"/>
      <c r="X487" s="220"/>
      <c r="Y487" s="101"/>
      <c r="Z487" s="93"/>
      <c r="AA487" s="110"/>
      <c r="AB487" s="101"/>
      <c r="AC487" s="93"/>
      <c r="AD487" s="93"/>
      <c r="AE487" s="93"/>
      <c r="AF487" s="93"/>
      <c r="AG487" s="93"/>
      <c r="AH487" s="110"/>
      <c r="AI487" s="104"/>
      <c r="AJ487" s="107"/>
      <c r="AK487" s="113"/>
    </row>
    <row r="488" spans="1:37" s="26" customFormat="1" x14ac:dyDescent="0.25">
      <c r="A488" s="14"/>
      <c r="B488" s="16">
        <v>481</v>
      </c>
      <c r="C488" s="120" t="s">
        <v>170</v>
      </c>
      <c r="D488" s="120" t="s">
        <v>125</v>
      </c>
      <c r="E488" s="121" t="s">
        <v>432</v>
      </c>
      <c r="F488" s="124" t="s">
        <v>231</v>
      </c>
      <c r="G488" s="159">
        <f t="shared" si="16"/>
        <v>1</v>
      </c>
      <c r="H488" s="127">
        <f t="shared" si="17"/>
        <v>1.5</v>
      </c>
      <c r="I488" s="104"/>
      <c r="J488" s="88"/>
      <c r="K488" s="88"/>
      <c r="L488" s="88"/>
      <c r="M488" s="88"/>
      <c r="N488" s="89"/>
      <c r="O488" s="95"/>
      <c r="P488" s="99"/>
      <c r="Q488" s="172"/>
      <c r="R488" s="193"/>
      <c r="S488" s="186"/>
      <c r="T488" s="187"/>
      <c r="U488" s="105"/>
      <c r="V488" s="210"/>
      <c r="W488" s="214"/>
      <c r="X488" s="221">
        <v>1.5</v>
      </c>
      <c r="Y488" s="102"/>
      <c r="Z488" s="96"/>
      <c r="AA488" s="111"/>
      <c r="AB488" s="102"/>
      <c r="AC488" s="96"/>
      <c r="AD488" s="96"/>
      <c r="AE488" s="96"/>
      <c r="AF488" s="96"/>
      <c r="AG488" s="96"/>
      <c r="AH488" s="111"/>
      <c r="AI488" s="105"/>
      <c r="AJ488" s="108"/>
      <c r="AK488" s="114"/>
    </row>
    <row r="489" spans="1:37" s="26" customFormat="1" x14ac:dyDescent="0.25">
      <c r="A489" s="134"/>
      <c r="B489" s="16">
        <v>482</v>
      </c>
      <c r="C489" s="116" t="s">
        <v>787</v>
      </c>
      <c r="D489" s="116" t="s">
        <v>584</v>
      </c>
      <c r="E489" s="130" t="s">
        <v>794</v>
      </c>
      <c r="F489" s="122" t="s">
        <v>763</v>
      </c>
      <c r="G489" s="159">
        <f t="shared" si="16"/>
        <v>1</v>
      </c>
      <c r="H489" s="127">
        <f t="shared" si="17"/>
        <v>1</v>
      </c>
      <c r="I489" s="104"/>
      <c r="J489" s="88"/>
      <c r="K489" s="88"/>
      <c r="L489" s="88"/>
      <c r="M489" s="88"/>
      <c r="N489" s="89"/>
      <c r="O489" s="90"/>
      <c r="P489" s="97"/>
      <c r="Q489" s="169">
        <v>1</v>
      </c>
      <c r="R489" s="190"/>
      <c r="S489" s="186"/>
      <c r="T489" s="187"/>
      <c r="U489" s="103"/>
      <c r="V489" s="208"/>
      <c r="W489" s="212"/>
      <c r="X489" s="219"/>
      <c r="Y489" s="100"/>
      <c r="Z489" s="91"/>
      <c r="AA489" s="109"/>
      <c r="AB489" s="100"/>
      <c r="AC489" s="91"/>
      <c r="AD489" s="91"/>
      <c r="AE489" s="91"/>
      <c r="AF489" s="91"/>
      <c r="AG489" s="91"/>
      <c r="AH489" s="109"/>
      <c r="AI489" s="103"/>
      <c r="AJ489" s="106"/>
      <c r="AK489" s="112"/>
    </row>
    <row r="490" spans="1:37" s="26" customFormat="1" x14ac:dyDescent="0.25">
      <c r="A490" s="14"/>
      <c r="B490" s="16">
        <v>483</v>
      </c>
      <c r="C490" s="24" t="s">
        <v>667</v>
      </c>
      <c r="D490" s="24" t="s">
        <v>142</v>
      </c>
      <c r="E490" s="31" t="s">
        <v>262</v>
      </c>
      <c r="F490" s="123" t="s">
        <v>28</v>
      </c>
      <c r="G490" s="159">
        <f t="shared" si="16"/>
        <v>1</v>
      </c>
      <c r="H490" s="127">
        <f t="shared" si="17"/>
        <v>1</v>
      </c>
      <c r="I490" s="104"/>
      <c r="J490" s="88"/>
      <c r="K490" s="88"/>
      <c r="L490" s="88"/>
      <c r="M490" s="88"/>
      <c r="N490" s="89"/>
      <c r="O490" s="92"/>
      <c r="P490" s="98"/>
      <c r="Q490" s="170"/>
      <c r="R490" s="191"/>
      <c r="S490" s="186"/>
      <c r="T490" s="187"/>
      <c r="U490" s="104"/>
      <c r="V490" s="209"/>
      <c r="W490" s="213">
        <v>1</v>
      </c>
      <c r="X490" s="220"/>
      <c r="Y490" s="101"/>
      <c r="Z490" s="93"/>
      <c r="AA490" s="110"/>
      <c r="AB490" s="101"/>
      <c r="AC490" s="93"/>
      <c r="AD490" s="93"/>
      <c r="AE490" s="93"/>
      <c r="AF490" s="93"/>
      <c r="AG490" s="93"/>
      <c r="AH490" s="110"/>
      <c r="AI490" s="104"/>
      <c r="AJ490" s="107"/>
      <c r="AK490" s="113"/>
    </row>
    <row r="491" spans="1:37" s="26" customFormat="1" x14ac:dyDescent="0.25">
      <c r="A491" s="14"/>
      <c r="B491" s="118"/>
      <c r="C491" s="21"/>
      <c r="D491" s="21"/>
      <c r="E491" s="24"/>
      <c r="F491" s="123"/>
      <c r="G491" s="159">
        <f t="shared" si="16"/>
        <v>0</v>
      </c>
      <c r="H491" s="127">
        <f t="shared" si="17"/>
        <v>0</v>
      </c>
      <c r="I491" s="104"/>
      <c r="J491" s="88"/>
      <c r="K491" s="88"/>
      <c r="L491" s="88"/>
      <c r="M491" s="88"/>
      <c r="N491" s="89"/>
      <c r="O491" s="92"/>
      <c r="P491" s="98"/>
      <c r="Q491" s="170"/>
      <c r="R491" s="191"/>
      <c r="S491" s="186"/>
      <c r="T491" s="187"/>
      <c r="U491" s="104"/>
      <c r="V491" s="209"/>
      <c r="W491" s="213"/>
      <c r="X491" s="220"/>
      <c r="Y491" s="101"/>
      <c r="Z491" s="93"/>
      <c r="AA491" s="110"/>
      <c r="AB491" s="101"/>
      <c r="AC491" s="93"/>
      <c r="AD491" s="93"/>
      <c r="AE491" s="93"/>
      <c r="AF491" s="93"/>
      <c r="AG491" s="93"/>
      <c r="AH491" s="110"/>
      <c r="AI491" s="104"/>
      <c r="AJ491" s="107"/>
      <c r="AK491" s="113"/>
    </row>
    <row r="492" spans="1:37" s="26" customFormat="1" x14ac:dyDescent="0.25">
      <c r="A492" s="14"/>
      <c r="B492" s="118"/>
      <c r="C492" s="21"/>
      <c r="D492" s="21"/>
      <c r="E492" s="24"/>
      <c r="F492" s="123"/>
      <c r="G492" s="125"/>
      <c r="H492" s="127"/>
      <c r="I492" s="104"/>
      <c r="J492" s="88"/>
      <c r="K492" s="88"/>
      <c r="L492" s="88"/>
      <c r="M492" s="88"/>
      <c r="N492" s="89"/>
      <c r="O492" s="92"/>
      <c r="P492" s="98"/>
      <c r="Q492" s="170"/>
      <c r="R492" s="191"/>
      <c r="S492" s="186"/>
      <c r="T492" s="187"/>
      <c r="U492" s="104"/>
      <c r="V492" s="209"/>
      <c r="W492" s="213"/>
      <c r="X492" s="220"/>
      <c r="Y492" s="101"/>
      <c r="Z492" s="93"/>
      <c r="AA492" s="110"/>
      <c r="AB492" s="101"/>
      <c r="AC492" s="93"/>
      <c r="AD492" s="93"/>
      <c r="AE492" s="93"/>
      <c r="AF492" s="93"/>
      <c r="AG492" s="93"/>
      <c r="AH492" s="110"/>
      <c r="AI492" s="104"/>
      <c r="AJ492" s="107"/>
      <c r="AK492" s="113"/>
    </row>
    <row r="493" spans="1:37" s="26" customFormat="1" x14ac:dyDescent="0.25">
      <c r="A493" s="14"/>
      <c r="B493" s="118"/>
      <c r="C493" s="24"/>
      <c r="D493" s="24"/>
      <c r="E493" s="31"/>
      <c r="F493" s="123"/>
      <c r="G493" s="125"/>
      <c r="H493" s="127"/>
      <c r="I493" s="104"/>
      <c r="J493" s="88"/>
      <c r="K493" s="88"/>
      <c r="L493" s="88"/>
      <c r="M493" s="88"/>
      <c r="N493" s="89"/>
      <c r="O493" s="92"/>
      <c r="P493" s="98"/>
      <c r="Q493" s="170"/>
      <c r="R493" s="191"/>
      <c r="S493" s="186"/>
      <c r="T493" s="187"/>
      <c r="U493" s="104"/>
      <c r="V493" s="209"/>
      <c r="W493" s="213"/>
      <c r="X493" s="220"/>
      <c r="Y493" s="101"/>
      <c r="Z493" s="93"/>
      <c r="AA493" s="110"/>
      <c r="AB493" s="101"/>
      <c r="AC493" s="93"/>
      <c r="AD493" s="93"/>
      <c r="AE493" s="93"/>
      <c r="AF493" s="93"/>
      <c r="AG493" s="93"/>
      <c r="AH493" s="110"/>
      <c r="AI493" s="104"/>
      <c r="AJ493" s="107"/>
      <c r="AK493" s="113"/>
    </row>
    <row r="494" spans="1:37" s="26" customFormat="1" x14ac:dyDescent="0.25">
      <c r="A494" s="14"/>
      <c r="B494" s="118"/>
      <c r="C494" s="21"/>
      <c r="D494" s="21"/>
      <c r="E494" s="31"/>
      <c r="F494" s="123"/>
      <c r="G494" s="125"/>
      <c r="H494" s="127"/>
      <c r="I494" s="104"/>
      <c r="J494" s="88"/>
      <c r="K494" s="88"/>
      <c r="L494" s="88"/>
      <c r="M494" s="88"/>
      <c r="N494" s="89"/>
      <c r="O494" s="92"/>
      <c r="P494" s="98"/>
      <c r="Q494" s="170"/>
      <c r="R494" s="191"/>
      <c r="S494" s="186"/>
      <c r="T494" s="187"/>
      <c r="U494" s="104"/>
      <c r="V494" s="209"/>
      <c r="W494" s="213"/>
      <c r="X494" s="220"/>
      <c r="Y494" s="101"/>
      <c r="Z494" s="93"/>
      <c r="AA494" s="110"/>
      <c r="AB494" s="101"/>
      <c r="AC494" s="94"/>
      <c r="AD494" s="94"/>
      <c r="AE494" s="93"/>
      <c r="AF494" s="93"/>
      <c r="AG494" s="93"/>
      <c r="AH494" s="110"/>
      <c r="AI494" s="104"/>
      <c r="AJ494" s="107"/>
      <c r="AK494" s="113"/>
    </row>
    <row r="495" spans="1:37" s="26" customFormat="1" x14ac:dyDescent="0.25">
      <c r="A495" s="14"/>
      <c r="B495" s="118"/>
      <c r="C495" s="21"/>
      <c r="D495" s="21"/>
      <c r="E495" s="24"/>
      <c r="F495" s="123"/>
      <c r="G495" s="125"/>
      <c r="H495" s="127"/>
      <c r="I495" s="104"/>
      <c r="J495" s="88"/>
      <c r="K495" s="88"/>
      <c r="L495" s="88"/>
      <c r="M495" s="88"/>
      <c r="N495" s="89"/>
      <c r="O495" s="92"/>
      <c r="P495" s="98"/>
      <c r="Q495" s="170"/>
      <c r="R495" s="191"/>
      <c r="S495" s="186"/>
      <c r="T495" s="187"/>
      <c r="U495" s="104"/>
      <c r="V495" s="209"/>
      <c r="W495" s="213"/>
      <c r="X495" s="220"/>
      <c r="Y495" s="101"/>
      <c r="Z495" s="93"/>
      <c r="AA495" s="110"/>
      <c r="AB495" s="101"/>
      <c r="AC495" s="93"/>
      <c r="AD495" s="93"/>
      <c r="AE495" s="93"/>
      <c r="AF495" s="93"/>
      <c r="AG495" s="93"/>
      <c r="AH495" s="110"/>
      <c r="AI495" s="104"/>
      <c r="AJ495" s="107"/>
      <c r="AK495" s="113"/>
    </row>
    <row r="496" spans="1:37" s="26" customFormat="1" x14ac:dyDescent="0.25">
      <c r="A496" s="14"/>
      <c r="B496" s="118"/>
      <c r="C496" s="21"/>
      <c r="D496" s="21"/>
      <c r="E496" s="31"/>
      <c r="F496" s="123"/>
      <c r="G496" s="125"/>
      <c r="H496" s="127"/>
      <c r="I496" s="104"/>
      <c r="J496" s="88"/>
      <c r="K496" s="88"/>
      <c r="L496" s="88"/>
      <c r="M496" s="88"/>
      <c r="N496" s="89"/>
      <c r="O496" s="92"/>
      <c r="P496" s="98"/>
      <c r="Q496" s="170"/>
      <c r="R496" s="191"/>
      <c r="S496" s="186"/>
      <c r="T496" s="187"/>
      <c r="U496" s="104"/>
      <c r="V496" s="209"/>
      <c r="W496" s="213"/>
      <c r="X496" s="220"/>
      <c r="Y496" s="101"/>
      <c r="Z496" s="93"/>
      <c r="AA496" s="110"/>
      <c r="AB496" s="101"/>
      <c r="AC496" s="93"/>
      <c r="AD496" s="93"/>
      <c r="AE496" s="93"/>
      <c r="AF496" s="93"/>
      <c r="AG496" s="93"/>
      <c r="AH496" s="110"/>
      <c r="AI496" s="104"/>
      <c r="AJ496" s="107"/>
      <c r="AK496" s="113"/>
    </row>
    <row r="497" spans="1:37" s="26" customFormat="1" x14ac:dyDescent="0.25">
      <c r="A497" s="14"/>
      <c r="B497" s="118"/>
      <c r="C497" s="21"/>
      <c r="D497" s="21"/>
      <c r="E497" s="24"/>
      <c r="F497" s="123"/>
      <c r="G497" s="125"/>
      <c r="H497" s="127"/>
      <c r="I497" s="104"/>
      <c r="J497" s="88"/>
      <c r="K497" s="88"/>
      <c r="L497" s="88"/>
      <c r="M497" s="88"/>
      <c r="N497" s="89"/>
      <c r="O497" s="92"/>
      <c r="P497" s="98"/>
      <c r="Q497" s="170"/>
      <c r="R497" s="191"/>
      <c r="S497" s="186"/>
      <c r="T497" s="187"/>
      <c r="U497" s="104"/>
      <c r="V497" s="209"/>
      <c r="W497" s="213"/>
      <c r="X497" s="220"/>
      <c r="Y497" s="101"/>
      <c r="Z497" s="93"/>
      <c r="AA497" s="110"/>
      <c r="AB497" s="101"/>
      <c r="AC497" s="93"/>
      <c r="AD497" s="93"/>
      <c r="AE497" s="93"/>
      <c r="AF497" s="93"/>
      <c r="AG497" s="93"/>
      <c r="AH497" s="110"/>
      <c r="AI497" s="104"/>
      <c r="AJ497" s="107"/>
      <c r="AK497" s="113"/>
    </row>
    <row r="498" spans="1:37" s="26" customFormat="1" x14ac:dyDescent="0.25">
      <c r="A498" s="14"/>
      <c r="B498" s="119"/>
      <c r="C498" s="120"/>
      <c r="D498" s="120"/>
      <c r="E498" s="121"/>
      <c r="F498" s="124"/>
      <c r="G498" s="125"/>
      <c r="H498" s="127"/>
      <c r="I498" s="104"/>
      <c r="J498" s="88"/>
      <c r="K498" s="88"/>
      <c r="L498" s="88"/>
      <c r="M498" s="88"/>
      <c r="N498" s="89"/>
      <c r="O498" s="95"/>
      <c r="P498" s="99"/>
      <c r="Q498" s="172"/>
      <c r="R498" s="193"/>
      <c r="S498" s="186"/>
      <c r="T498" s="187"/>
      <c r="U498" s="105"/>
      <c r="V498" s="210"/>
      <c r="W498" s="214"/>
      <c r="X498" s="221"/>
      <c r="Y498" s="102"/>
      <c r="Z498" s="96"/>
      <c r="AA498" s="111"/>
      <c r="AB498" s="102"/>
      <c r="AC498" s="96"/>
      <c r="AD498" s="96"/>
      <c r="AE498" s="96"/>
      <c r="AF498" s="96"/>
      <c r="AG498" s="96"/>
      <c r="AH498" s="111"/>
      <c r="AI498" s="105"/>
      <c r="AJ498" s="108"/>
      <c r="AK498" s="114"/>
    </row>
    <row r="499" spans="1:37" s="26" customFormat="1" x14ac:dyDescent="0.25">
      <c r="A499" s="14"/>
      <c r="B499" s="115"/>
      <c r="C499" s="116"/>
      <c r="D499" s="116"/>
      <c r="E499" s="117"/>
      <c r="F499" s="122"/>
      <c r="G499" s="125"/>
      <c r="H499" s="127"/>
      <c r="I499" s="104"/>
      <c r="J499" s="88"/>
      <c r="K499" s="88"/>
      <c r="L499" s="88"/>
      <c r="M499" s="88"/>
      <c r="N499" s="89"/>
      <c r="O499" s="90"/>
      <c r="P499" s="97"/>
      <c r="Q499" s="169"/>
      <c r="R499" s="190"/>
      <c r="S499" s="186"/>
      <c r="T499" s="187"/>
      <c r="U499" s="103"/>
      <c r="V499" s="208"/>
      <c r="W499" s="212"/>
      <c r="X499" s="219"/>
      <c r="Y499" s="100"/>
      <c r="Z499" s="91"/>
      <c r="AA499" s="109"/>
      <c r="AB499" s="100"/>
      <c r="AC499" s="91"/>
      <c r="AD499" s="91"/>
      <c r="AE499" s="91"/>
      <c r="AF499" s="91"/>
      <c r="AG499" s="91"/>
      <c r="AH499" s="109"/>
      <c r="AI499" s="103"/>
      <c r="AJ499" s="106"/>
      <c r="AK499" s="112"/>
    </row>
    <row r="500" spans="1:37" s="26" customFormat="1" x14ac:dyDescent="0.25">
      <c r="A500" s="14"/>
      <c r="B500" s="118"/>
      <c r="C500" s="21"/>
      <c r="D500" s="21"/>
      <c r="E500" s="24"/>
      <c r="F500" s="123"/>
      <c r="G500" s="125"/>
      <c r="H500" s="127"/>
      <c r="I500" s="104"/>
      <c r="J500" s="88"/>
      <c r="K500" s="88"/>
      <c r="L500" s="88"/>
      <c r="M500" s="88"/>
      <c r="N500" s="89"/>
      <c r="O500" s="92"/>
      <c r="P500" s="98"/>
      <c r="Q500" s="170"/>
      <c r="R500" s="191"/>
      <c r="S500" s="186"/>
      <c r="T500" s="187"/>
      <c r="U500" s="104"/>
      <c r="V500" s="209"/>
      <c r="W500" s="213"/>
      <c r="X500" s="220"/>
      <c r="Y500" s="101"/>
      <c r="Z500" s="93"/>
      <c r="AA500" s="110"/>
      <c r="AB500" s="101"/>
      <c r="AC500" s="93"/>
      <c r="AD500" s="93"/>
      <c r="AE500" s="93"/>
      <c r="AF500" s="93"/>
      <c r="AG500" s="93"/>
      <c r="AH500" s="110"/>
      <c r="AI500" s="104"/>
      <c r="AJ500" s="107"/>
      <c r="AK500" s="113"/>
    </row>
    <row r="501" spans="1:37" s="26" customFormat="1" x14ac:dyDescent="0.25">
      <c r="A501" s="14"/>
      <c r="B501" s="118"/>
      <c r="C501" s="21"/>
      <c r="D501" s="21"/>
      <c r="E501" s="24"/>
      <c r="F501" s="123"/>
      <c r="G501" s="125"/>
      <c r="H501" s="127"/>
      <c r="I501" s="104"/>
      <c r="J501" s="88"/>
      <c r="K501" s="88"/>
      <c r="L501" s="88"/>
      <c r="M501" s="88"/>
      <c r="N501" s="89"/>
      <c r="O501" s="92"/>
      <c r="P501" s="98"/>
      <c r="Q501" s="170"/>
      <c r="R501" s="191"/>
      <c r="S501" s="186"/>
      <c r="T501" s="187"/>
      <c r="U501" s="104"/>
      <c r="V501" s="209"/>
      <c r="W501" s="213"/>
      <c r="X501" s="220"/>
      <c r="Y501" s="101"/>
      <c r="Z501" s="93"/>
      <c r="AA501" s="110"/>
      <c r="AB501" s="101"/>
      <c r="AC501" s="93"/>
      <c r="AD501" s="93"/>
      <c r="AE501" s="93"/>
      <c r="AF501" s="93"/>
      <c r="AG501" s="93"/>
      <c r="AH501" s="110"/>
      <c r="AI501" s="104"/>
      <c r="AJ501" s="107"/>
      <c r="AK501" s="113"/>
    </row>
    <row r="502" spans="1:37" s="26" customFormat="1" x14ac:dyDescent="0.25">
      <c r="A502" s="14"/>
      <c r="B502" s="118"/>
      <c r="C502" s="21"/>
      <c r="D502" s="21"/>
      <c r="E502" s="24"/>
      <c r="F502" s="123"/>
      <c r="G502" s="125"/>
      <c r="H502" s="127"/>
      <c r="I502" s="104"/>
      <c r="J502" s="88"/>
      <c r="K502" s="88"/>
      <c r="L502" s="88"/>
      <c r="M502" s="88"/>
      <c r="N502" s="89"/>
      <c r="O502" s="92"/>
      <c r="P502" s="98"/>
      <c r="Q502" s="170"/>
      <c r="R502" s="191"/>
      <c r="S502" s="186"/>
      <c r="T502" s="187"/>
      <c r="U502" s="104"/>
      <c r="V502" s="209"/>
      <c r="W502" s="213"/>
      <c r="X502" s="220"/>
      <c r="Y502" s="101"/>
      <c r="Z502" s="93"/>
      <c r="AA502" s="110"/>
      <c r="AB502" s="101"/>
      <c r="AC502" s="93"/>
      <c r="AD502" s="93"/>
      <c r="AE502" s="93"/>
      <c r="AF502" s="93"/>
      <c r="AG502" s="93"/>
      <c r="AH502" s="110"/>
      <c r="AI502" s="104"/>
      <c r="AJ502" s="107"/>
      <c r="AK502" s="113"/>
    </row>
    <row r="503" spans="1:37" s="26" customFormat="1" x14ac:dyDescent="0.25">
      <c r="A503" s="14"/>
      <c r="B503" s="118"/>
      <c r="C503" s="21"/>
      <c r="D503" s="21"/>
      <c r="E503" s="31"/>
      <c r="F503" s="123"/>
      <c r="G503" s="125"/>
      <c r="H503" s="127"/>
      <c r="I503" s="104"/>
      <c r="J503" s="88"/>
      <c r="K503" s="88"/>
      <c r="L503" s="88"/>
      <c r="M503" s="88"/>
      <c r="N503" s="89"/>
      <c r="O503" s="92"/>
      <c r="P503" s="98"/>
      <c r="Q503" s="170"/>
      <c r="R503" s="191"/>
      <c r="S503" s="186"/>
      <c r="T503" s="187"/>
      <c r="U503" s="104"/>
      <c r="V503" s="209"/>
      <c r="W503" s="213"/>
      <c r="X503" s="220"/>
      <c r="Y503" s="101"/>
      <c r="Z503" s="93"/>
      <c r="AA503" s="110"/>
      <c r="AB503" s="101"/>
      <c r="AC503" s="94"/>
      <c r="AD503" s="94"/>
      <c r="AE503" s="93"/>
      <c r="AF503" s="93"/>
      <c r="AG503" s="93"/>
      <c r="AH503" s="110"/>
      <c r="AI503" s="104"/>
      <c r="AJ503" s="107"/>
      <c r="AK503" s="113"/>
    </row>
    <row r="504" spans="1:37" s="26" customFormat="1" x14ac:dyDescent="0.25">
      <c r="A504" s="14"/>
      <c r="B504" s="118"/>
      <c r="C504" s="21"/>
      <c r="D504" s="21"/>
      <c r="E504" s="24"/>
      <c r="F504" s="123"/>
      <c r="G504" s="125"/>
      <c r="H504" s="127"/>
      <c r="I504" s="104"/>
      <c r="J504" s="88"/>
      <c r="K504" s="88"/>
      <c r="L504" s="88"/>
      <c r="M504" s="88"/>
      <c r="N504" s="89"/>
      <c r="O504" s="92"/>
      <c r="P504" s="98"/>
      <c r="Q504" s="170"/>
      <c r="R504" s="191"/>
      <c r="S504" s="186"/>
      <c r="T504" s="187"/>
      <c r="U504" s="104"/>
      <c r="V504" s="209"/>
      <c r="W504" s="213"/>
      <c r="X504" s="220"/>
      <c r="Y504" s="101"/>
      <c r="Z504" s="93"/>
      <c r="AA504" s="110"/>
      <c r="AB504" s="101"/>
      <c r="AC504" s="93"/>
      <c r="AD504" s="93"/>
      <c r="AE504" s="93"/>
      <c r="AF504" s="93"/>
      <c r="AG504" s="93"/>
      <c r="AH504" s="110"/>
      <c r="AI504" s="104"/>
      <c r="AJ504" s="107"/>
      <c r="AK504" s="113"/>
    </row>
    <row r="505" spans="1:37" s="26" customFormat="1" x14ac:dyDescent="0.25">
      <c r="A505" s="14"/>
      <c r="B505" s="118"/>
      <c r="C505" s="21"/>
      <c r="D505" s="21"/>
      <c r="E505" s="24"/>
      <c r="F505" s="123"/>
      <c r="G505" s="125"/>
      <c r="H505" s="127"/>
      <c r="I505" s="104"/>
      <c r="J505" s="88"/>
      <c r="K505" s="88"/>
      <c r="L505" s="88"/>
      <c r="M505" s="88"/>
      <c r="N505" s="89"/>
      <c r="O505" s="92"/>
      <c r="P505" s="98"/>
      <c r="Q505" s="170"/>
      <c r="R505" s="191"/>
      <c r="S505" s="186"/>
      <c r="T505" s="187"/>
      <c r="U505" s="104"/>
      <c r="V505" s="209"/>
      <c r="W505" s="213"/>
      <c r="X505" s="220"/>
      <c r="Y505" s="101"/>
      <c r="Z505" s="93"/>
      <c r="AA505" s="110"/>
      <c r="AB505" s="101"/>
      <c r="AC505" s="93"/>
      <c r="AD505" s="93"/>
      <c r="AE505" s="93"/>
      <c r="AF505" s="93"/>
      <c r="AG505" s="93"/>
      <c r="AH505" s="110"/>
      <c r="AI505" s="104"/>
      <c r="AJ505" s="107"/>
      <c r="AK505" s="113"/>
    </row>
    <row r="506" spans="1:37" s="26" customFormat="1" x14ac:dyDescent="0.25">
      <c r="A506" s="14"/>
      <c r="B506" s="118"/>
      <c r="C506" s="21"/>
      <c r="D506" s="21"/>
      <c r="E506" s="24"/>
      <c r="F506" s="123"/>
      <c r="G506" s="125"/>
      <c r="H506" s="127"/>
      <c r="I506" s="104"/>
      <c r="J506" s="88"/>
      <c r="K506" s="88"/>
      <c r="L506" s="88"/>
      <c r="M506" s="88"/>
      <c r="N506" s="89"/>
      <c r="O506" s="92"/>
      <c r="P506" s="98"/>
      <c r="Q506" s="170"/>
      <c r="R506" s="191"/>
      <c r="S506" s="186"/>
      <c r="T506" s="187"/>
      <c r="U506" s="104"/>
      <c r="V506" s="209"/>
      <c r="W506" s="213"/>
      <c r="X506" s="220"/>
      <c r="Y506" s="101"/>
      <c r="Z506" s="93"/>
      <c r="AA506" s="110"/>
      <c r="AB506" s="101"/>
      <c r="AC506" s="93"/>
      <c r="AD506" s="93"/>
      <c r="AE506" s="93"/>
      <c r="AF506" s="93"/>
      <c r="AG506" s="93"/>
      <c r="AH506" s="110"/>
      <c r="AI506" s="104"/>
      <c r="AJ506" s="107"/>
      <c r="AK506" s="113"/>
    </row>
    <row r="507" spans="1:37" s="26" customFormat="1" x14ac:dyDescent="0.25">
      <c r="A507" s="14"/>
      <c r="B507" s="28"/>
      <c r="C507" s="28"/>
      <c r="D507" s="28"/>
      <c r="G507" s="29"/>
      <c r="AI507" s="22"/>
      <c r="AJ507" s="22"/>
      <c r="AK507" s="23"/>
    </row>
    <row r="508" spans="1:37" s="26" customFormat="1" x14ac:dyDescent="0.25">
      <c r="A508" s="14"/>
      <c r="B508" s="28"/>
      <c r="C508" s="28"/>
      <c r="D508" s="28"/>
      <c r="G508" s="29"/>
      <c r="AI508" s="22"/>
      <c r="AJ508" s="22"/>
      <c r="AK508" s="23"/>
    </row>
    <row r="509" spans="1:37" s="26" customFormat="1" x14ac:dyDescent="0.25">
      <c r="A509" s="14"/>
      <c r="B509" s="28"/>
      <c r="C509" s="28"/>
      <c r="D509" s="28"/>
      <c r="G509" s="29"/>
      <c r="AI509" s="22"/>
      <c r="AJ509" s="22"/>
      <c r="AK509" s="23"/>
    </row>
    <row r="510" spans="1:37" s="26" customFormat="1" x14ac:dyDescent="0.25">
      <c r="A510" s="14"/>
      <c r="B510" s="28"/>
      <c r="C510" s="28"/>
      <c r="D510" s="28"/>
      <c r="G510" s="29"/>
      <c r="AI510" s="22"/>
      <c r="AJ510" s="22"/>
      <c r="AK510" s="23"/>
    </row>
    <row r="511" spans="1:37" s="26" customFormat="1" x14ac:dyDescent="0.25">
      <c r="A511" s="14"/>
      <c r="B511" s="28"/>
      <c r="C511" s="28"/>
      <c r="D511" s="28"/>
      <c r="G511" s="29"/>
      <c r="AI511" s="22"/>
      <c r="AJ511" s="22"/>
      <c r="AK511" s="23"/>
    </row>
    <row r="512" spans="1:37" s="26" customFormat="1" x14ac:dyDescent="0.25">
      <c r="A512" s="14"/>
      <c r="B512" s="28"/>
      <c r="C512" s="28"/>
      <c r="D512" s="28"/>
      <c r="G512" s="29"/>
      <c r="AI512" s="22"/>
      <c r="AJ512" s="22"/>
      <c r="AK512" s="23"/>
    </row>
    <row r="513" spans="1:37" s="26" customFormat="1" x14ac:dyDescent="0.25">
      <c r="A513" s="14"/>
      <c r="B513" s="28"/>
      <c r="C513" s="28"/>
      <c r="D513" s="28"/>
      <c r="G513" s="29"/>
      <c r="AI513" s="22"/>
      <c r="AJ513" s="22"/>
      <c r="AK513" s="23"/>
    </row>
    <row r="514" spans="1:37" s="26" customFormat="1" x14ac:dyDescent="0.25">
      <c r="A514" s="14"/>
      <c r="B514" s="28"/>
      <c r="C514" s="28"/>
      <c r="D514" s="28"/>
      <c r="G514" s="29"/>
      <c r="AI514" s="22"/>
      <c r="AJ514" s="22"/>
      <c r="AK514" s="23"/>
    </row>
    <row r="515" spans="1:37" s="26" customFormat="1" x14ac:dyDescent="0.25">
      <c r="A515" s="14"/>
      <c r="B515" s="28"/>
      <c r="C515" s="28"/>
      <c r="D515" s="28"/>
      <c r="G515" s="29"/>
      <c r="AI515" s="22"/>
      <c r="AJ515" s="22"/>
      <c r="AK515" s="23"/>
    </row>
    <row r="516" spans="1:37" s="26" customFormat="1" x14ac:dyDescent="0.25">
      <c r="A516" s="14"/>
      <c r="B516" s="28"/>
      <c r="C516" s="28"/>
      <c r="D516" s="28"/>
      <c r="G516" s="29"/>
      <c r="AI516" s="22"/>
      <c r="AJ516" s="22"/>
      <c r="AK516" s="23"/>
    </row>
    <row r="517" spans="1:37" s="26" customFormat="1" x14ac:dyDescent="0.25">
      <c r="A517" s="14"/>
      <c r="B517" s="28"/>
      <c r="C517" s="28"/>
      <c r="D517" s="28"/>
      <c r="G517" s="29"/>
      <c r="AI517" s="22"/>
      <c r="AJ517" s="22"/>
      <c r="AK517" s="23"/>
    </row>
    <row r="518" spans="1:37" s="26" customFormat="1" x14ac:dyDescent="0.25">
      <c r="A518" s="14"/>
      <c r="B518" s="28"/>
      <c r="C518" s="28"/>
      <c r="D518" s="28"/>
      <c r="G518" s="29"/>
      <c r="AI518" s="22"/>
      <c r="AJ518" s="22"/>
      <c r="AK518" s="23"/>
    </row>
    <row r="519" spans="1:37" s="26" customFormat="1" x14ac:dyDescent="0.25">
      <c r="A519" s="14"/>
      <c r="B519" s="28"/>
      <c r="C519" s="28"/>
      <c r="D519" s="28"/>
      <c r="G519" s="29"/>
      <c r="AI519" s="22"/>
      <c r="AJ519" s="22"/>
      <c r="AK519" s="23"/>
    </row>
    <row r="520" spans="1:37" s="26" customFormat="1" x14ac:dyDescent="0.25">
      <c r="A520" s="14"/>
      <c r="B520" s="28"/>
      <c r="C520" s="28"/>
      <c r="D520" s="28"/>
      <c r="G520" s="29"/>
      <c r="AI520" s="22"/>
      <c r="AJ520" s="22"/>
      <c r="AK520" s="23"/>
    </row>
    <row r="521" spans="1:37" s="26" customFormat="1" x14ac:dyDescent="0.25">
      <c r="A521" s="14"/>
      <c r="B521" s="28"/>
      <c r="C521" s="28"/>
      <c r="D521" s="28"/>
      <c r="G521" s="29"/>
      <c r="AI521" s="22"/>
      <c r="AJ521" s="22"/>
      <c r="AK521" s="23"/>
    </row>
    <row r="522" spans="1:37" s="26" customFormat="1" x14ac:dyDescent="0.25">
      <c r="A522" s="14"/>
      <c r="B522" s="28"/>
      <c r="C522" s="28"/>
      <c r="D522" s="28"/>
      <c r="G522" s="29"/>
      <c r="AI522" s="22"/>
      <c r="AJ522" s="22"/>
      <c r="AK522" s="23"/>
    </row>
    <row r="523" spans="1:37" s="26" customFormat="1" x14ac:dyDescent="0.25">
      <c r="A523" s="14"/>
      <c r="B523" s="28"/>
      <c r="C523" s="28"/>
      <c r="D523" s="28"/>
      <c r="G523" s="29"/>
      <c r="AI523" s="22"/>
      <c r="AJ523" s="22"/>
      <c r="AK523" s="23"/>
    </row>
    <row r="524" spans="1:37" s="26" customFormat="1" x14ac:dyDescent="0.25">
      <c r="A524" s="14"/>
      <c r="B524" s="28"/>
      <c r="C524" s="28"/>
      <c r="D524" s="28"/>
      <c r="G524" s="29"/>
      <c r="AI524" s="22"/>
      <c r="AJ524" s="22"/>
      <c r="AK524" s="23"/>
    </row>
    <row r="525" spans="1:37" s="26" customFormat="1" x14ac:dyDescent="0.25">
      <c r="A525" s="14"/>
      <c r="B525" s="28"/>
      <c r="C525" s="28"/>
      <c r="D525" s="28"/>
      <c r="G525" s="29"/>
      <c r="AI525" s="22"/>
      <c r="AJ525" s="22"/>
      <c r="AK525" s="23"/>
    </row>
    <row r="526" spans="1:37" s="26" customFormat="1" x14ac:dyDescent="0.25">
      <c r="A526" s="14"/>
      <c r="B526" s="28"/>
      <c r="C526" s="28"/>
      <c r="D526" s="28"/>
      <c r="G526" s="29"/>
      <c r="AI526" s="22"/>
      <c r="AJ526" s="22"/>
      <c r="AK526" s="23"/>
    </row>
    <row r="527" spans="1:37" s="26" customFormat="1" x14ac:dyDescent="0.25">
      <c r="A527" s="14"/>
      <c r="B527" s="28"/>
      <c r="C527" s="28"/>
      <c r="D527" s="28"/>
      <c r="G527" s="29"/>
      <c r="AI527" s="22"/>
      <c r="AJ527" s="22"/>
      <c r="AK527" s="23"/>
    </row>
    <row r="528" spans="1:37" s="26" customFormat="1" x14ac:dyDescent="0.25">
      <c r="A528" s="14"/>
      <c r="B528" s="28"/>
      <c r="C528" s="28"/>
      <c r="D528" s="28"/>
      <c r="G528" s="29"/>
      <c r="AI528" s="22"/>
      <c r="AJ528" s="22"/>
      <c r="AK528" s="23"/>
    </row>
    <row r="529" spans="1:37" s="26" customFormat="1" x14ac:dyDescent="0.25">
      <c r="A529" s="14"/>
      <c r="B529" s="28"/>
      <c r="C529" s="28"/>
      <c r="D529" s="28"/>
      <c r="G529" s="29"/>
      <c r="AI529" s="22"/>
      <c r="AJ529" s="22"/>
      <c r="AK529" s="23"/>
    </row>
    <row r="530" spans="1:37" s="26" customFormat="1" x14ac:dyDescent="0.25">
      <c r="A530" s="14"/>
      <c r="B530" s="28"/>
      <c r="C530" s="28"/>
      <c r="D530" s="28"/>
      <c r="G530" s="29"/>
      <c r="AI530" s="22"/>
      <c r="AJ530" s="22"/>
      <c r="AK530" s="23"/>
    </row>
    <row r="531" spans="1:37" s="26" customFormat="1" x14ac:dyDescent="0.25">
      <c r="A531" s="14"/>
      <c r="B531" s="28"/>
      <c r="C531" s="28"/>
      <c r="D531" s="28"/>
      <c r="G531" s="29"/>
      <c r="AI531" s="22"/>
      <c r="AJ531" s="22"/>
      <c r="AK531" s="23"/>
    </row>
    <row r="532" spans="1:37" s="26" customFormat="1" x14ac:dyDescent="0.25">
      <c r="A532" s="14"/>
      <c r="B532" s="28"/>
      <c r="C532" s="28"/>
      <c r="D532" s="28"/>
      <c r="G532" s="29"/>
      <c r="AI532" s="22"/>
      <c r="AJ532" s="22"/>
      <c r="AK532" s="23"/>
    </row>
    <row r="533" spans="1:37" s="26" customFormat="1" x14ac:dyDescent="0.25">
      <c r="A533" s="14"/>
      <c r="B533" s="28"/>
      <c r="C533" s="28"/>
      <c r="D533" s="28"/>
      <c r="G533" s="29"/>
      <c r="AI533" s="22"/>
      <c r="AJ533" s="22"/>
      <c r="AK533" s="23"/>
    </row>
    <row r="534" spans="1:37" s="26" customFormat="1" x14ac:dyDescent="0.25">
      <c r="A534" s="14"/>
      <c r="B534" s="28"/>
      <c r="C534" s="28"/>
      <c r="D534" s="28"/>
      <c r="G534" s="29"/>
      <c r="AI534" s="22"/>
      <c r="AJ534" s="22"/>
      <c r="AK534" s="23"/>
    </row>
    <row r="535" spans="1:37" s="26" customFormat="1" x14ac:dyDescent="0.25">
      <c r="A535" s="14"/>
      <c r="B535" s="28"/>
      <c r="C535" s="28"/>
      <c r="D535" s="28"/>
      <c r="G535" s="29"/>
      <c r="AI535" s="22"/>
      <c r="AJ535" s="22"/>
      <c r="AK535" s="23"/>
    </row>
    <row r="536" spans="1:37" s="26" customFormat="1" x14ac:dyDescent="0.25">
      <c r="A536" s="14"/>
      <c r="B536" s="28"/>
      <c r="C536" s="28"/>
      <c r="D536" s="28"/>
      <c r="G536" s="29"/>
      <c r="AI536" s="22"/>
      <c r="AJ536" s="22"/>
      <c r="AK536" s="23"/>
    </row>
    <row r="537" spans="1:37" s="26" customFormat="1" x14ac:dyDescent="0.25">
      <c r="A537" s="14"/>
      <c r="B537" s="28"/>
      <c r="C537" s="28"/>
      <c r="D537" s="28"/>
      <c r="G537" s="29"/>
      <c r="AI537" s="22"/>
      <c r="AJ537" s="22"/>
      <c r="AK537" s="23"/>
    </row>
    <row r="538" spans="1:37" s="26" customFormat="1" x14ac:dyDescent="0.25">
      <c r="A538" s="14"/>
      <c r="B538" s="28"/>
      <c r="C538" s="28"/>
      <c r="D538" s="28"/>
      <c r="G538" s="29"/>
      <c r="AI538" s="22"/>
      <c r="AJ538" s="22"/>
      <c r="AK538" s="23"/>
    </row>
    <row r="539" spans="1:37" s="26" customFormat="1" x14ac:dyDescent="0.25">
      <c r="A539" s="14"/>
      <c r="B539" s="28"/>
      <c r="C539" s="28"/>
      <c r="D539" s="28"/>
      <c r="G539" s="29"/>
      <c r="AI539" s="22"/>
      <c r="AJ539" s="22"/>
      <c r="AK539" s="23"/>
    </row>
    <row r="540" spans="1:37" s="26" customFormat="1" x14ac:dyDescent="0.25">
      <c r="A540" s="14"/>
      <c r="B540" s="28"/>
      <c r="C540" s="28"/>
      <c r="D540" s="28"/>
      <c r="G540" s="29"/>
      <c r="AI540" s="22"/>
      <c r="AJ540" s="22"/>
      <c r="AK540" s="23"/>
    </row>
    <row r="541" spans="1:37" s="26" customFormat="1" x14ac:dyDescent="0.25">
      <c r="A541" s="14"/>
      <c r="B541" s="28"/>
      <c r="C541" s="28"/>
      <c r="D541" s="28"/>
      <c r="G541" s="29"/>
      <c r="AI541" s="22"/>
      <c r="AJ541" s="22"/>
      <c r="AK541" s="23"/>
    </row>
    <row r="542" spans="1:37" s="26" customFormat="1" x14ac:dyDescent="0.25">
      <c r="A542" s="14"/>
      <c r="B542" s="28"/>
      <c r="C542" s="28"/>
      <c r="D542" s="28"/>
      <c r="G542" s="29"/>
      <c r="AI542" s="22"/>
      <c r="AJ542" s="22"/>
      <c r="AK542" s="23"/>
    </row>
    <row r="543" spans="1:37" s="26" customFormat="1" x14ac:dyDescent="0.25">
      <c r="A543" s="14"/>
      <c r="B543" s="28"/>
      <c r="C543" s="28"/>
      <c r="D543" s="28"/>
      <c r="G543" s="29"/>
      <c r="AI543" s="22"/>
      <c r="AJ543" s="22"/>
      <c r="AK543" s="23"/>
    </row>
    <row r="544" spans="1:37" s="26" customFormat="1" x14ac:dyDescent="0.25">
      <c r="A544" s="14"/>
      <c r="B544" s="28"/>
      <c r="C544" s="28"/>
      <c r="D544" s="28"/>
      <c r="G544" s="29"/>
      <c r="AI544" s="22"/>
      <c r="AJ544" s="22"/>
      <c r="AK544" s="23"/>
    </row>
    <row r="545" spans="1:37" s="26" customFormat="1" x14ac:dyDescent="0.25">
      <c r="A545" s="14"/>
      <c r="B545" s="28"/>
      <c r="C545" s="28"/>
      <c r="D545" s="28"/>
      <c r="G545" s="29"/>
      <c r="AI545" s="22"/>
      <c r="AJ545" s="22"/>
      <c r="AK545" s="23"/>
    </row>
    <row r="546" spans="1:37" s="26" customFormat="1" x14ac:dyDescent="0.25">
      <c r="A546" s="14"/>
      <c r="B546" s="28"/>
      <c r="C546" s="28"/>
      <c r="D546" s="28"/>
      <c r="G546" s="29"/>
      <c r="AI546" s="22"/>
      <c r="AJ546" s="22"/>
      <c r="AK546" s="23"/>
    </row>
    <row r="547" spans="1:37" s="26" customFormat="1" x14ac:dyDescent="0.25">
      <c r="A547" s="14"/>
      <c r="B547" s="28"/>
      <c r="C547" s="28"/>
      <c r="D547" s="28"/>
      <c r="G547" s="29"/>
      <c r="AI547" s="22"/>
      <c r="AJ547" s="22"/>
      <c r="AK547" s="23"/>
    </row>
    <row r="548" spans="1:37" s="26" customFormat="1" x14ac:dyDescent="0.25">
      <c r="A548" s="14"/>
      <c r="B548" s="28"/>
      <c r="C548" s="28"/>
      <c r="D548" s="28"/>
      <c r="G548" s="29"/>
      <c r="AI548" s="22"/>
      <c r="AJ548" s="22"/>
      <c r="AK548" s="23"/>
    </row>
    <row r="549" spans="1:37" s="26" customFormat="1" x14ac:dyDescent="0.25">
      <c r="A549" s="14"/>
      <c r="B549" s="28"/>
      <c r="C549" s="28"/>
      <c r="D549" s="28"/>
      <c r="G549" s="29"/>
      <c r="AI549" s="22"/>
      <c r="AJ549" s="22"/>
      <c r="AK549" s="23"/>
    </row>
    <row r="550" spans="1:37" s="26" customFormat="1" x14ac:dyDescent="0.25">
      <c r="A550" s="14"/>
      <c r="B550" s="28"/>
      <c r="C550" s="28"/>
      <c r="D550" s="28"/>
      <c r="G550" s="29"/>
      <c r="AI550" s="22"/>
      <c r="AJ550" s="22"/>
      <c r="AK550" s="23"/>
    </row>
    <row r="551" spans="1:37" s="26" customFormat="1" x14ac:dyDescent="0.25">
      <c r="A551" s="14"/>
      <c r="B551" s="28"/>
      <c r="C551" s="28"/>
      <c r="D551" s="28"/>
      <c r="G551" s="29"/>
      <c r="AI551" s="22"/>
      <c r="AJ551" s="22"/>
      <c r="AK551" s="23"/>
    </row>
    <row r="552" spans="1:37" s="26" customFormat="1" x14ac:dyDescent="0.25">
      <c r="A552" s="14"/>
      <c r="B552" s="28"/>
      <c r="C552" s="28"/>
      <c r="D552" s="28"/>
      <c r="G552" s="29"/>
      <c r="AI552" s="22"/>
      <c r="AJ552" s="22"/>
      <c r="AK552" s="23"/>
    </row>
    <row r="553" spans="1:37" s="26" customFormat="1" x14ac:dyDescent="0.25">
      <c r="A553" s="14"/>
      <c r="B553" s="28"/>
      <c r="C553" s="28"/>
      <c r="D553" s="28"/>
      <c r="G553" s="29"/>
      <c r="AI553" s="22"/>
      <c r="AJ553" s="22"/>
      <c r="AK553" s="23"/>
    </row>
    <row r="554" spans="1:37" s="26" customFormat="1" x14ac:dyDescent="0.25">
      <c r="A554" s="14"/>
      <c r="B554" s="28"/>
      <c r="C554" s="28"/>
      <c r="D554" s="28"/>
      <c r="G554" s="29"/>
      <c r="AI554" s="22"/>
      <c r="AJ554" s="22"/>
      <c r="AK554" s="23"/>
    </row>
    <row r="555" spans="1:37" s="26" customFormat="1" x14ac:dyDescent="0.25">
      <c r="A555" s="14"/>
      <c r="B555" s="28"/>
      <c r="C555" s="28"/>
      <c r="D555" s="28"/>
      <c r="G555" s="29"/>
      <c r="AI555" s="22"/>
      <c r="AJ555" s="22"/>
      <c r="AK555" s="23"/>
    </row>
    <row r="556" spans="1:37" s="26" customFormat="1" x14ac:dyDescent="0.25">
      <c r="A556" s="14"/>
      <c r="B556" s="28"/>
      <c r="C556" s="28"/>
      <c r="D556" s="28"/>
      <c r="G556" s="29"/>
      <c r="AI556" s="22"/>
      <c r="AJ556" s="22"/>
      <c r="AK556" s="23"/>
    </row>
    <row r="557" spans="1:37" s="26" customFormat="1" x14ac:dyDescent="0.25">
      <c r="A557" s="14"/>
      <c r="B557" s="28"/>
      <c r="C557" s="28"/>
      <c r="D557" s="28"/>
      <c r="G557" s="29"/>
      <c r="AI557" s="22"/>
      <c r="AJ557" s="22"/>
      <c r="AK557" s="23"/>
    </row>
    <row r="558" spans="1:37" s="26" customFormat="1" x14ac:dyDescent="0.25">
      <c r="A558" s="14"/>
      <c r="B558" s="28"/>
      <c r="C558" s="28"/>
      <c r="D558" s="28"/>
      <c r="G558" s="29"/>
      <c r="AI558" s="22"/>
      <c r="AJ558" s="22"/>
      <c r="AK558" s="23"/>
    </row>
    <row r="559" spans="1:37" s="26" customFormat="1" x14ac:dyDescent="0.25">
      <c r="A559" s="14"/>
      <c r="B559" s="28"/>
      <c r="C559" s="28"/>
      <c r="D559" s="28"/>
      <c r="G559" s="29"/>
      <c r="AI559" s="22"/>
      <c r="AJ559" s="22"/>
      <c r="AK559" s="23"/>
    </row>
    <row r="560" spans="1:37" s="26" customFormat="1" x14ac:dyDescent="0.25">
      <c r="A560" s="14"/>
      <c r="B560" s="28"/>
      <c r="C560" s="28"/>
      <c r="D560" s="28"/>
      <c r="G560" s="29"/>
      <c r="AI560" s="22"/>
      <c r="AJ560" s="22"/>
      <c r="AK560" s="23"/>
    </row>
    <row r="561" spans="1:37" s="26" customFormat="1" x14ac:dyDescent="0.25">
      <c r="A561" s="14"/>
      <c r="B561" s="28"/>
      <c r="C561" s="28"/>
      <c r="D561" s="28"/>
      <c r="G561" s="29"/>
      <c r="AI561" s="22"/>
      <c r="AJ561" s="22"/>
      <c r="AK561" s="23"/>
    </row>
    <row r="562" spans="1:37" s="26" customFormat="1" x14ac:dyDescent="0.25">
      <c r="A562" s="14"/>
      <c r="B562" s="28"/>
      <c r="C562" s="28"/>
      <c r="D562" s="28"/>
      <c r="G562" s="29"/>
      <c r="AI562" s="22"/>
      <c r="AJ562" s="22"/>
      <c r="AK562" s="23"/>
    </row>
    <row r="563" spans="1:37" s="26" customFormat="1" x14ac:dyDescent="0.25">
      <c r="A563" s="14"/>
      <c r="B563" s="28"/>
      <c r="C563" s="28"/>
      <c r="D563" s="28"/>
      <c r="G563" s="29"/>
      <c r="AI563" s="22"/>
      <c r="AJ563" s="22"/>
      <c r="AK563" s="23"/>
    </row>
    <row r="564" spans="1:37" s="26" customFormat="1" x14ac:dyDescent="0.25">
      <c r="A564" s="14"/>
      <c r="B564" s="28"/>
      <c r="C564" s="28"/>
      <c r="D564" s="28"/>
      <c r="G564" s="29"/>
      <c r="AI564" s="22"/>
      <c r="AJ564" s="22"/>
      <c r="AK564" s="23"/>
    </row>
    <row r="565" spans="1:37" s="26" customFormat="1" x14ac:dyDescent="0.25">
      <c r="A565" s="14"/>
      <c r="B565" s="28"/>
      <c r="C565" s="28"/>
      <c r="D565" s="28"/>
      <c r="G565" s="29"/>
      <c r="AI565" s="22"/>
      <c r="AJ565" s="22"/>
      <c r="AK565" s="23"/>
    </row>
    <row r="566" spans="1:37" s="26" customFormat="1" x14ac:dyDescent="0.25">
      <c r="A566" s="14"/>
      <c r="B566" s="28"/>
      <c r="C566" s="28"/>
      <c r="D566" s="28"/>
      <c r="G566" s="29"/>
      <c r="AI566" s="22"/>
      <c r="AJ566" s="22"/>
      <c r="AK566" s="23"/>
    </row>
    <row r="567" spans="1:37" s="26" customFormat="1" x14ac:dyDescent="0.25">
      <c r="A567" s="14"/>
      <c r="B567" s="28"/>
      <c r="C567" s="28"/>
      <c r="D567" s="28"/>
      <c r="G567" s="29"/>
      <c r="AI567" s="22"/>
      <c r="AJ567" s="22"/>
      <c r="AK567" s="23"/>
    </row>
    <row r="568" spans="1:37" s="26" customFormat="1" x14ac:dyDescent="0.25">
      <c r="A568" s="14"/>
      <c r="B568" s="28"/>
      <c r="C568" s="28"/>
      <c r="D568" s="28"/>
      <c r="G568" s="29"/>
      <c r="AI568" s="22"/>
      <c r="AJ568" s="22"/>
      <c r="AK568" s="23"/>
    </row>
    <row r="569" spans="1:37" s="26" customFormat="1" x14ac:dyDescent="0.25">
      <c r="A569" s="14"/>
      <c r="B569" s="28"/>
      <c r="C569" s="28"/>
      <c r="D569" s="28"/>
      <c r="G569" s="29"/>
      <c r="AI569" s="22"/>
      <c r="AJ569" s="22"/>
      <c r="AK569" s="23"/>
    </row>
    <row r="570" spans="1:37" s="26" customFormat="1" x14ac:dyDescent="0.25">
      <c r="A570" s="14"/>
      <c r="B570" s="28"/>
      <c r="C570" s="28"/>
      <c r="D570" s="28"/>
      <c r="G570" s="29"/>
      <c r="AI570" s="22"/>
      <c r="AJ570" s="22"/>
      <c r="AK570" s="23"/>
    </row>
    <row r="571" spans="1:37" s="26" customFormat="1" x14ac:dyDescent="0.25">
      <c r="A571" s="14"/>
      <c r="B571" s="28"/>
      <c r="C571" s="28"/>
      <c r="D571" s="28"/>
      <c r="G571" s="29"/>
      <c r="AI571" s="22"/>
      <c r="AJ571" s="22"/>
      <c r="AK571" s="23"/>
    </row>
    <row r="572" spans="1:37" s="26" customFormat="1" x14ac:dyDescent="0.25">
      <c r="A572" s="14"/>
      <c r="B572" s="28"/>
      <c r="C572" s="28"/>
      <c r="D572" s="28"/>
      <c r="G572" s="29"/>
      <c r="AI572" s="22"/>
      <c r="AJ572" s="22"/>
      <c r="AK572" s="23"/>
    </row>
    <row r="573" spans="1:37" s="26" customFormat="1" x14ac:dyDescent="0.25">
      <c r="A573" s="14"/>
      <c r="B573" s="28"/>
      <c r="C573" s="28"/>
      <c r="D573" s="28"/>
      <c r="G573" s="29"/>
      <c r="AI573" s="22"/>
      <c r="AJ573" s="22"/>
      <c r="AK573" s="23"/>
    </row>
    <row r="574" spans="1:37" s="26" customFormat="1" x14ac:dyDescent="0.25">
      <c r="A574" s="14"/>
      <c r="B574" s="28"/>
      <c r="C574" s="28"/>
      <c r="D574" s="28"/>
      <c r="G574" s="29"/>
      <c r="AI574" s="22"/>
      <c r="AJ574" s="22"/>
      <c r="AK574" s="23"/>
    </row>
    <row r="575" spans="1:37" s="26" customFormat="1" x14ac:dyDescent="0.25">
      <c r="A575" s="14"/>
      <c r="B575" s="28"/>
      <c r="C575" s="28"/>
      <c r="D575" s="28"/>
      <c r="G575" s="29"/>
      <c r="AI575" s="22"/>
      <c r="AJ575" s="22"/>
      <c r="AK575" s="23"/>
    </row>
    <row r="576" spans="1:37" s="26" customFormat="1" x14ac:dyDescent="0.25">
      <c r="A576" s="14"/>
      <c r="B576" s="28"/>
      <c r="C576" s="28"/>
      <c r="D576" s="28"/>
      <c r="G576" s="29"/>
      <c r="AI576" s="22"/>
      <c r="AJ576" s="22"/>
      <c r="AK576" s="23"/>
    </row>
    <row r="577" spans="1:37" s="26" customFormat="1" x14ac:dyDescent="0.25">
      <c r="A577" s="14"/>
      <c r="B577" s="28"/>
      <c r="C577" s="28"/>
      <c r="D577" s="28"/>
      <c r="G577" s="29"/>
      <c r="AI577" s="22"/>
      <c r="AJ577" s="22"/>
      <c r="AK577" s="23"/>
    </row>
    <row r="578" spans="1:37" s="26" customFormat="1" x14ac:dyDescent="0.25">
      <c r="A578" s="14"/>
      <c r="B578" s="28"/>
      <c r="C578" s="28"/>
      <c r="D578" s="28"/>
      <c r="G578" s="29"/>
      <c r="AI578" s="22"/>
      <c r="AJ578" s="22"/>
      <c r="AK578" s="23"/>
    </row>
    <row r="579" spans="1:37" s="26" customFormat="1" x14ac:dyDescent="0.25">
      <c r="A579" s="14"/>
      <c r="B579" s="28"/>
      <c r="C579" s="28"/>
      <c r="D579" s="28"/>
      <c r="G579" s="29"/>
      <c r="AI579" s="22"/>
      <c r="AJ579" s="22"/>
      <c r="AK579" s="23"/>
    </row>
    <row r="580" spans="1:37" s="26" customFormat="1" x14ac:dyDescent="0.25">
      <c r="A580" s="14"/>
      <c r="B580" s="28"/>
      <c r="C580" s="28"/>
      <c r="D580" s="28"/>
      <c r="G580" s="29"/>
      <c r="AI580" s="22"/>
      <c r="AJ580" s="22"/>
      <c r="AK580" s="23"/>
    </row>
    <row r="581" spans="1:37" s="26" customFormat="1" x14ac:dyDescent="0.25">
      <c r="A581" s="14"/>
      <c r="B581" s="28"/>
      <c r="C581" s="28"/>
      <c r="D581" s="28"/>
      <c r="G581" s="29"/>
      <c r="AI581" s="22"/>
      <c r="AJ581" s="22"/>
      <c r="AK581" s="23"/>
    </row>
    <row r="582" spans="1:37" s="26" customFormat="1" x14ac:dyDescent="0.25">
      <c r="A582" s="14"/>
      <c r="B582" s="28"/>
      <c r="C582" s="28"/>
      <c r="D582" s="28"/>
      <c r="G582" s="29"/>
      <c r="AI582" s="22"/>
      <c r="AJ582" s="22"/>
      <c r="AK582" s="23"/>
    </row>
    <row r="583" spans="1:37" s="26" customFormat="1" x14ac:dyDescent="0.25">
      <c r="A583" s="14"/>
      <c r="B583" s="28"/>
      <c r="C583" s="28"/>
      <c r="D583" s="28"/>
      <c r="G583" s="29"/>
      <c r="AI583" s="22"/>
      <c r="AJ583" s="22"/>
      <c r="AK583" s="23"/>
    </row>
    <row r="584" spans="1:37" s="26" customFormat="1" x14ac:dyDescent="0.25">
      <c r="A584" s="14"/>
      <c r="B584" s="28"/>
      <c r="C584" s="28"/>
      <c r="D584" s="28"/>
      <c r="G584" s="29"/>
      <c r="AI584" s="22"/>
      <c r="AJ584" s="22"/>
      <c r="AK584" s="23"/>
    </row>
    <row r="585" spans="1:37" s="26" customFormat="1" x14ac:dyDescent="0.25">
      <c r="A585" s="14"/>
      <c r="B585" s="28"/>
      <c r="C585" s="28"/>
      <c r="D585" s="28"/>
      <c r="G585" s="29"/>
      <c r="AI585" s="22"/>
      <c r="AJ585" s="22"/>
      <c r="AK585" s="23"/>
    </row>
    <row r="586" spans="1:37" s="26" customFormat="1" x14ac:dyDescent="0.25">
      <c r="A586" s="14"/>
      <c r="B586" s="28"/>
      <c r="C586" s="28"/>
      <c r="D586" s="28"/>
      <c r="G586" s="29"/>
      <c r="AI586" s="22"/>
      <c r="AJ586" s="22"/>
      <c r="AK586" s="23"/>
    </row>
    <row r="587" spans="1:37" s="26" customFormat="1" x14ac:dyDescent="0.25">
      <c r="A587" s="14"/>
      <c r="B587" s="28"/>
      <c r="C587" s="28"/>
      <c r="D587" s="28"/>
      <c r="G587" s="29"/>
      <c r="AI587" s="22"/>
      <c r="AJ587" s="22"/>
      <c r="AK587" s="23"/>
    </row>
    <row r="588" spans="1:37" s="26" customFormat="1" x14ac:dyDescent="0.25">
      <c r="A588" s="14"/>
      <c r="B588" s="28"/>
      <c r="C588" s="28"/>
      <c r="D588" s="28"/>
      <c r="G588" s="29"/>
      <c r="AI588" s="22"/>
      <c r="AJ588" s="22"/>
      <c r="AK588" s="23"/>
    </row>
    <row r="589" spans="1:37" s="26" customFormat="1" x14ac:dyDescent="0.25">
      <c r="A589" s="14"/>
      <c r="B589" s="28"/>
      <c r="C589" s="28"/>
      <c r="D589" s="28"/>
      <c r="G589" s="29"/>
      <c r="AI589" s="22"/>
      <c r="AJ589" s="22"/>
      <c r="AK589" s="23"/>
    </row>
    <row r="590" spans="1:37" s="26" customFormat="1" x14ac:dyDescent="0.25">
      <c r="A590" s="14"/>
      <c r="B590" s="28"/>
      <c r="C590" s="28"/>
      <c r="D590" s="28"/>
      <c r="G590" s="29"/>
      <c r="AI590" s="22"/>
      <c r="AJ590" s="22"/>
      <c r="AK590" s="23"/>
    </row>
    <row r="591" spans="1:37" s="26" customFormat="1" x14ac:dyDescent="0.25">
      <c r="A591" s="14"/>
      <c r="B591" s="28"/>
      <c r="C591" s="28"/>
      <c r="D591" s="28"/>
      <c r="G591" s="29"/>
      <c r="AI591" s="22"/>
      <c r="AJ591" s="22"/>
      <c r="AK591" s="23"/>
    </row>
    <row r="592" spans="1:37" s="26" customFormat="1" x14ac:dyDescent="0.25">
      <c r="A592" s="14"/>
      <c r="B592" s="28"/>
      <c r="C592" s="28"/>
      <c r="D592" s="28"/>
      <c r="G592" s="29"/>
      <c r="AI592" s="22"/>
      <c r="AJ592" s="22"/>
      <c r="AK592" s="23"/>
    </row>
    <row r="593" spans="1:37" s="26" customFormat="1" x14ac:dyDescent="0.25">
      <c r="A593" s="14"/>
      <c r="B593" s="28"/>
      <c r="C593" s="28"/>
      <c r="D593" s="28"/>
      <c r="G593" s="29"/>
      <c r="AI593" s="22"/>
      <c r="AJ593" s="22"/>
      <c r="AK593" s="23"/>
    </row>
    <row r="594" spans="1:37" s="26" customFormat="1" x14ac:dyDescent="0.25">
      <c r="A594" s="14"/>
      <c r="B594" s="28"/>
      <c r="C594" s="28"/>
      <c r="D594" s="28"/>
      <c r="G594" s="29"/>
      <c r="AI594" s="22"/>
      <c r="AJ594" s="22"/>
      <c r="AK594" s="23"/>
    </row>
    <row r="595" spans="1:37" s="26" customFormat="1" x14ac:dyDescent="0.25">
      <c r="A595" s="14"/>
      <c r="B595" s="28"/>
      <c r="C595" s="28"/>
      <c r="D595" s="28"/>
      <c r="G595" s="29"/>
      <c r="AI595" s="22"/>
      <c r="AJ595" s="22"/>
      <c r="AK595" s="23"/>
    </row>
    <row r="596" spans="1:37" s="26" customFormat="1" x14ac:dyDescent="0.25">
      <c r="A596" s="14"/>
      <c r="B596" s="28"/>
      <c r="C596" s="28"/>
      <c r="D596" s="28"/>
      <c r="G596" s="29"/>
      <c r="AI596" s="22"/>
      <c r="AJ596" s="22"/>
      <c r="AK596" s="23"/>
    </row>
    <row r="597" spans="1:37" s="26" customFormat="1" x14ac:dyDescent="0.25">
      <c r="A597" s="14"/>
      <c r="B597" s="28"/>
      <c r="C597" s="28"/>
      <c r="D597" s="28"/>
      <c r="G597" s="29"/>
      <c r="AI597" s="22"/>
      <c r="AJ597" s="22"/>
      <c r="AK597" s="23"/>
    </row>
    <row r="598" spans="1:37" s="26" customFormat="1" x14ac:dyDescent="0.25">
      <c r="A598" s="14"/>
      <c r="B598" s="28"/>
      <c r="C598" s="28"/>
      <c r="D598" s="28"/>
      <c r="G598" s="29"/>
      <c r="AI598" s="22"/>
      <c r="AJ598" s="22"/>
      <c r="AK598" s="23"/>
    </row>
    <row r="599" spans="1:37" s="26" customFormat="1" x14ac:dyDescent="0.25">
      <c r="A599" s="14"/>
      <c r="B599" s="28"/>
      <c r="C599" s="28"/>
      <c r="D599" s="28"/>
      <c r="G599" s="29"/>
      <c r="AI599" s="22"/>
      <c r="AJ599" s="22"/>
      <c r="AK599" s="23"/>
    </row>
    <row r="600" spans="1:37" s="26" customFormat="1" x14ac:dyDescent="0.25">
      <c r="A600" s="14"/>
      <c r="B600" s="28"/>
      <c r="C600" s="28"/>
      <c r="D600" s="28"/>
      <c r="G600" s="29"/>
      <c r="AI600" s="22"/>
      <c r="AJ600" s="22"/>
      <c r="AK600" s="23"/>
    </row>
    <row r="601" spans="1:37" s="26" customFormat="1" x14ac:dyDescent="0.25">
      <c r="A601" s="14"/>
      <c r="B601" s="28"/>
      <c r="C601" s="28"/>
      <c r="D601" s="28"/>
      <c r="G601" s="29"/>
      <c r="AI601" s="22"/>
      <c r="AJ601" s="22"/>
      <c r="AK601" s="23"/>
    </row>
    <row r="602" spans="1:37" s="26" customFormat="1" x14ac:dyDescent="0.25">
      <c r="A602" s="14"/>
      <c r="B602" s="28"/>
      <c r="C602" s="28"/>
      <c r="D602" s="28"/>
      <c r="G602" s="29"/>
      <c r="AI602" s="22"/>
      <c r="AJ602" s="22"/>
      <c r="AK602" s="23"/>
    </row>
    <row r="603" spans="1:37" s="26" customFormat="1" x14ac:dyDescent="0.25">
      <c r="A603" s="14"/>
      <c r="B603" s="28"/>
      <c r="C603" s="28"/>
      <c r="D603" s="28"/>
      <c r="G603" s="29"/>
      <c r="AI603" s="22"/>
      <c r="AJ603" s="22"/>
      <c r="AK603" s="23"/>
    </row>
    <row r="604" spans="1:37" s="26" customFormat="1" x14ac:dyDescent="0.25">
      <c r="A604" s="14"/>
      <c r="B604" s="28"/>
      <c r="C604" s="28"/>
      <c r="D604" s="28"/>
      <c r="G604" s="29"/>
      <c r="AI604" s="22"/>
      <c r="AJ604" s="22"/>
      <c r="AK604" s="23"/>
    </row>
    <row r="605" spans="1:37" s="26" customFormat="1" x14ac:dyDescent="0.25">
      <c r="A605" s="14"/>
      <c r="B605" s="28"/>
      <c r="C605" s="28"/>
      <c r="D605" s="28"/>
      <c r="G605" s="29"/>
      <c r="AI605" s="22"/>
      <c r="AJ605" s="22"/>
      <c r="AK605" s="23"/>
    </row>
    <row r="606" spans="1:37" s="26" customFormat="1" x14ac:dyDescent="0.25">
      <c r="A606" s="14"/>
      <c r="B606" s="28"/>
      <c r="C606" s="28"/>
      <c r="D606" s="28"/>
      <c r="G606" s="29"/>
      <c r="AI606" s="22"/>
      <c r="AJ606" s="22"/>
      <c r="AK606" s="23"/>
    </row>
    <row r="607" spans="1:37" s="26" customFormat="1" x14ac:dyDescent="0.25">
      <c r="A607" s="14"/>
      <c r="B607" s="28"/>
      <c r="C607" s="28"/>
      <c r="D607" s="28"/>
      <c r="G607" s="29"/>
      <c r="AI607" s="22"/>
      <c r="AJ607" s="22"/>
      <c r="AK607" s="23"/>
    </row>
    <row r="608" spans="1:37" s="26" customFormat="1" x14ac:dyDescent="0.25">
      <c r="A608" s="14"/>
      <c r="B608" s="28"/>
      <c r="C608" s="28"/>
      <c r="D608" s="28"/>
      <c r="G608" s="29"/>
      <c r="AI608" s="22"/>
      <c r="AJ608" s="22"/>
      <c r="AK608" s="23"/>
    </row>
    <row r="609" spans="1:37" s="26" customFormat="1" x14ac:dyDescent="0.25">
      <c r="A609" s="14"/>
      <c r="B609" s="28"/>
      <c r="C609" s="28"/>
      <c r="D609" s="28"/>
      <c r="G609" s="29"/>
      <c r="AI609" s="22"/>
      <c r="AJ609" s="22"/>
      <c r="AK609" s="23"/>
    </row>
    <row r="610" spans="1:37" s="26" customFormat="1" x14ac:dyDescent="0.25">
      <c r="A610" s="14"/>
      <c r="B610" s="28"/>
      <c r="C610" s="28"/>
      <c r="D610" s="28"/>
      <c r="G610" s="29"/>
      <c r="AI610" s="22"/>
      <c r="AJ610" s="22"/>
      <c r="AK610" s="23"/>
    </row>
    <row r="611" spans="1:37" s="26" customFormat="1" x14ac:dyDescent="0.25">
      <c r="A611" s="14"/>
      <c r="B611" s="28"/>
      <c r="C611" s="28"/>
      <c r="D611" s="28"/>
      <c r="G611" s="29"/>
      <c r="AI611" s="22"/>
      <c r="AJ611" s="22"/>
      <c r="AK611" s="23"/>
    </row>
    <row r="612" spans="1:37" s="26" customFormat="1" x14ac:dyDescent="0.25">
      <c r="A612" s="14"/>
      <c r="B612" s="28"/>
      <c r="C612" s="28"/>
      <c r="D612" s="28"/>
      <c r="G612" s="29"/>
      <c r="AI612" s="22"/>
      <c r="AJ612" s="22"/>
      <c r="AK612" s="23"/>
    </row>
    <row r="613" spans="1:37" s="26" customFormat="1" x14ac:dyDescent="0.25">
      <c r="A613" s="14"/>
      <c r="B613" s="28"/>
      <c r="C613" s="28"/>
      <c r="D613" s="28"/>
      <c r="G613" s="29"/>
      <c r="AI613" s="22"/>
      <c r="AJ613" s="22"/>
      <c r="AK613" s="23"/>
    </row>
    <row r="614" spans="1:37" s="26" customFormat="1" x14ac:dyDescent="0.25">
      <c r="A614" s="14"/>
      <c r="B614" s="28"/>
      <c r="C614" s="28"/>
      <c r="D614" s="28"/>
      <c r="G614" s="29"/>
      <c r="AI614" s="22"/>
      <c r="AJ614" s="22"/>
      <c r="AK614" s="23"/>
    </row>
    <row r="615" spans="1:37" s="26" customFormat="1" x14ac:dyDescent="0.25">
      <c r="A615" s="14"/>
      <c r="B615" s="28"/>
      <c r="C615" s="28"/>
      <c r="D615" s="28"/>
      <c r="G615" s="29"/>
      <c r="AI615" s="22"/>
      <c r="AJ615" s="22"/>
      <c r="AK615" s="23"/>
    </row>
    <row r="616" spans="1:37" s="26" customFormat="1" x14ac:dyDescent="0.25">
      <c r="A616" s="14"/>
      <c r="B616" s="28"/>
      <c r="C616" s="28"/>
      <c r="D616" s="28"/>
      <c r="G616" s="29"/>
      <c r="AI616" s="22"/>
      <c r="AJ616" s="22"/>
      <c r="AK616" s="23"/>
    </row>
    <row r="617" spans="1:37" s="26" customFormat="1" x14ac:dyDescent="0.25">
      <c r="A617" s="14"/>
      <c r="B617" s="28"/>
      <c r="C617" s="28"/>
      <c r="D617" s="28"/>
      <c r="G617" s="29"/>
      <c r="AI617" s="22"/>
      <c r="AJ617" s="22"/>
      <c r="AK617" s="23"/>
    </row>
    <row r="618" spans="1:37" s="26" customFormat="1" x14ac:dyDescent="0.25">
      <c r="A618" s="14"/>
      <c r="B618" s="28"/>
      <c r="C618" s="28"/>
      <c r="D618" s="28"/>
      <c r="G618" s="29"/>
      <c r="AI618" s="22"/>
      <c r="AJ618" s="22"/>
      <c r="AK618" s="23"/>
    </row>
    <row r="619" spans="1:37" s="26" customFormat="1" x14ac:dyDescent="0.25">
      <c r="A619" s="14"/>
      <c r="B619" s="28"/>
      <c r="C619" s="28"/>
      <c r="D619" s="28"/>
      <c r="G619" s="29"/>
      <c r="AI619" s="22"/>
      <c r="AJ619" s="22"/>
      <c r="AK619" s="23"/>
    </row>
    <row r="620" spans="1:37" s="26" customFormat="1" x14ac:dyDescent="0.25">
      <c r="A620" s="14"/>
      <c r="B620" s="28"/>
      <c r="C620" s="28"/>
      <c r="D620" s="28"/>
      <c r="G620" s="29"/>
      <c r="AI620" s="22"/>
      <c r="AJ620" s="22"/>
      <c r="AK620" s="23"/>
    </row>
    <row r="621" spans="1:37" s="26" customFormat="1" x14ac:dyDescent="0.25">
      <c r="A621" s="14"/>
      <c r="B621" s="28"/>
      <c r="C621" s="28"/>
      <c r="D621" s="28"/>
      <c r="G621" s="29"/>
      <c r="AI621" s="22"/>
      <c r="AJ621" s="22"/>
      <c r="AK621" s="23"/>
    </row>
    <row r="622" spans="1:37" s="26" customFormat="1" x14ac:dyDescent="0.25">
      <c r="A622" s="14"/>
      <c r="B622" s="28"/>
      <c r="C622" s="28"/>
      <c r="D622" s="28"/>
      <c r="G622" s="29"/>
      <c r="AI622" s="22"/>
      <c r="AJ622" s="22"/>
      <c r="AK622" s="23"/>
    </row>
    <row r="623" spans="1:37" s="26" customFormat="1" x14ac:dyDescent="0.25">
      <c r="A623" s="14"/>
      <c r="B623" s="28"/>
      <c r="C623" s="28"/>
      <c r="D623" s="28"/>
      <c r="G623" s="29"/>
      <c r="AI623" s="22"/>
      <c r="AJ623" s="22"/>
      <c r="AK623" s="23"/>
    </row>
    <row r="624" spans="1:37" s="26" customFormat="1" x14ac:dyDescent="0.25">
      <c r="A624" s="14"/>
      <c r="B624" s="28"/>
      <c r="C624" s="28"/>
      <c r="D624" s="28"/>
      <c r="G624" s="29"/>
      <c r="AI624" s="22"/>
      <c r="AJ624" s="22"/>
      <c r="AK624" s="23"/>
    </row>
    <row r="625" spans="1:37" s="26" customFormat="1" x14ac:dyDescent="0.25">
      <c r="A625" s="14"/>
      <c r="B625" s="28"/>
      <c r="C625" s="28"/>
      <c r="D625" s="28"/>
      <c r="G625" s="29"/>
      <c r="AI625" s="22"/>
      <c r="AJ625" s="22"/>
      <c r="AK625" s="23"/>
    </row>
    <row r="626" spans="1:37" s="26" customFormat="1" x14ac:dyDescent="0.25">
      <c r="A626" s="14"/>
      <c r="B626" s="28"/>
      <c r="C626" s="28"/>
      <c r="D626" s="28"/>
      <c r="G626" s="29"/>
      <c r="AI626" s="22"/>
      <c r="AJ626" s="22"/>
      <c r="AK626" s="23"/>
    </row>
    <row r="627" spans="1:37" s="26" customFormat="1" x14ac:dyDescent="0.25">
      <c r="A627" s="14"/>
      <c r="B627" s="28"/>
      <c r="C627" s="28"/>
      <c r="D627" s="28"/>
      <c r="G627" s="29"/>
      <c r="AI627" s="22"/>
      <c r="AJ627" s="22"/>
      <c r="AK627" s="23"/>
    </row>
    <row r="628" spans="1:37" s="26" customFormat="1" x14ac:dyDescent="0.25">
      <c r="A628" s="14"/>
      <c r="B628" s="28"/>
      <c r="C628" s="28"/>
      <c r="D628" s="28"/>
      <c r="G628" s="29"/>
      <c r="AI628" s="22"/>
      <c r="AJ628" s="22"/>
      <c r="AK628" s="23"/>
    </row>
    <row r="629" spans="1:37" s="26" customFormat="1" x14ac:dyDescent="0.25">
      <c r="A629" s="14"/>
      <c r="B629" s="28"/>
      <c r="C629" s="28"/>
      <c r="D629" s="28"/>
      <c r="G629" s="29"/>
      <c r="AI629" s="22"/>
      <c r="AJ629" s="22"/>
      <c r="AK629" s="23"/>
    </row>
    <row r="630" spans="1:37" s="26" customFormat="1" x14ac:dyDescent="0.25">
      <c r="A630" s="14"/>
      <c r="B630" s="28"/>
      <c r="C630" s="28"/>
      <c r="D630" s="28"/>
      <c r="G630" s="29"/>
      <c r="AI630" s="22"/>
      <c r="AJ630" s="22"/>
      <c r="AK630" s="23"/>
    </row>
    <row r="631" spans="1:37" s="26" customFormat="1" x14ac:dyDescent="0.25">
      <c r="A631" s="14"/>
      <c r="B631" s="28"/>
      <c r="C631" s="28"/>
      <c r="D631" s="28"/>
      <c r="G631" s="29"/>
      <c r="AI631" s="22"/>
      <c r="AJ631" s="22"/>
      <c r="AK631" s="23"/>
    </row>
    <row r="632" spans="1:37" s="26" customFormat="1" x14ac:dyDescent="0.25">
      <c r="A632" s="14"/>
      <c r="B632" s="28"/>
      <c r="C632" s="28"/>
      <c r="D632" s="28"/>
      <c r="G632" s="29"/>
      <c r="AI632" s="22"/>
      <c r="AJ632" s="22"/>
      <c r="AK632" s="23"/>
    </row>
    <row r="633" spans="1:37" s="26" customFormat="1" x14ac:dyDescent="0.25">
      <c r="A633" s="14"/>
      <c r="B633" s="28"/>
      <c r="C633" s="28"/>
      <c r="D633" s="28"/>
      <c r="G633" s="29"/>
      <c r="AI633" s="22"/>
      <c r="AJ633" s="22"/>
      <c r="AK633" s="23"/>
    </row>
    <row r="634" spans="1:37" s="26" customFormat="1" x14ac:dyDescent="0.25">
      <c r="A634" s="14"/>
      <c r="B634" s="28"/>
      <c r="C634" s="28"/>
      <c r="D634" s="28"/>
      <c r="G634" s="29"/>
      <c r="AI634" s="22"/>
      <c r="AJ634" s="22"/>
      <c r="AK634" s="23"/>
    </row>
    <row r="635" spans="1:37" s="26" customFormat="1" x14ac:dyDescent="0.25">
      <c r="A635" s="14"/>
      <c r="B635" s="28"/>
      <c r="C635" s="28"/>
      <c r="D635" s="28"/>
      <c r="G635" s="29"/>
      <c r="AI635" s="22"/>
      <c r="AJ635" s="22"/>
      <c r="AK635" s="23"/>
    </row>
    <row r="636" spans="1:37" s="26" customFormat="1" x14ac:dyDescent="0.25">
      <c r="A636" s="14"/>
      <c r="B636" s="28"/>
      <c r="C636" s="28"/>
      <c r="D636" s="28"/>
      <c r="G636" s="29"/>
      <c r="AI636" s="22"/>
      <c r="AJ636" s="22"/>
      <c r="AK636" s="23"/>
    </row>
    <row r="637" spans="1:37" s="26" customFormat="1" x14ac:dyDescent="0.25">
      <c r="A637" s="14"/>
      <c r="B637" s="28"/>
      <c r="C637" s="28"/>
      <c r="D637" s="28"/>
      <c r="G637" s="29"/>
      <c r="AI637" s="22"/>
      <c r="AJ637" s="22"/>
      <c r="AK637" s="23"/>
    </row>
    <row r="638" spans="1:37" s="26" customFormat="1" x14ac:dyDescent="0.25">
      <c r="A638" s="14"/>
      <c r="B638" s="28"/>
      <c r="C638" s="28"/>
      <c r="D638" s="28"/>
      <c r="G638" s="29"/>
      <c r="AI638" s="22"/>
      <c r="AJ638" s="22"/>
      <c r="AK638" s="23"/>
    </row>
    <row r="639" spans="1:37" s="26" customFormat="1" x14ac:dyDescent="0.25">
      <c r="A639" s="14"/>
      <c r="B639" s="28"/>
      <c r="C639" s="28"/>
      <c r="D639" s="28"/>
      <c r="G639" s="29"/>
      <c r="AI639" s="22"/>
      <c r="AJ639" s="22"/>
      <c r="AK639" s="23"/>
    </row>
    <row r="640" spans="1:37" s="26" customFormat="1" x14ac:dyDescent="0.25">
      <c r="A640" s="14"/>
      <c r="B640" s="28"/>
      <c r="C640" s="28"/>
      <c r="D640" s="28"/>
      <c r="G640" s="29"/>
      <c r="AI640" s="22"/>
      <c r="AJ640" s="22"/>
      <c r="AK640" s="23"/>
    </row>
    <row r="641" spans="1:37" s="26" customFormat="1" x14ac:dyDescent="0.25">
      <c r="A641" s="14"/>
      <c r="B641" s="28"/>
      <c r="C641" s="28"/>
      <c r="D641" s="28"/>
      <c r="G641" s="29"/>
      <c r="AI641" s="22"/>
      <c r="AJ641" s="22"/>
      <c r="AK641" s="23"/>
    </row>
    <row r="642" spans="1:37" s="26" customFormat="1" x14ac:dyDescent="0.25">
      <c r="A642" s="14"/>
      <c r="B642" s="28"/>
      <c r="C642" s="28"/>
      <c r="D642" s="28"/>
      <c r="G642" s="29"/>
      <c r="AI642" s="22"/>
      <c r="AJ642" s="22"/>
      <c r="AK642" s="23"/>
    </row>
    <row r="643" spans="1:37" s="26" customFormat="1" x14ac:dyDescent="0.25">
      <c r="A643" s="14"/>
      <c r="B643" s="28"/>
      <c r="C643" s="28"/>
      <c r="D643" s="28"/>
      <c r="G643" s="29"/>
      <c r="AI643" s="22"/>
      <c r="AJ643" s="22"/>
      <c r="AK643" s="23"/>
    </row>
    <row r="644" spans="1:37" s="26" customFormat="1" x14ac:dyDescent="0.25">
      <c r="A644" s="14"/>
      <c r="B644" s="28"/>
      <c r="C644" s="28"/>
      <c r="D644" s="28"/>
      <c r="G644" s="29"/>
      <c r="AI644" s="22"/>
      <c r="AJ644" s="22"/>
      <c r="AK644" s="23"/>
    </row>
    <row r="645" spans="1:37" s="26" customFormat="1" x14ac:dyDescent="0.25">
      <c r="A645" s="14"/>
      <c r="B645" s="28"/>
      <c r="C645" s="28"/>
      <c r="D645" s="28"/>
      <c r="G645" s="29"/>
      <c r="AI645" s="22"/>
      <c r="AJ645" s="22"/>
      <c r="AK645" s="23"/>
    </row>
    <row r="646" spans="1:37" s="26" customFormat="1" x14ac:dyDescent="0.25">
      <c r="A646" s="14"/>
      <c r="B646" s="28"/>
      <c r="C646" s="28"/>
      <c r="D646" s="28"/>
      <c r="G646" s="29"/>
      <c r="AI646" s="22"/>
      <c r="AJ646" s="22"/>
      <c r="AK646" s="23"/>
    </row>
    <row r="647" spans="1:37" s="26" customFormat="1" x14ac:dyDescent="0.25">
      <c r="A647" s="14"/>
      <c r="B647" s="28"/>
      <c r="C647" s="28"/>
      <c r="D647" s="28"/>
      <c r="G647" s="29"/>
      <c r="AI647" s="22"/>
      <c r="AJ647" s="22"/>
      <c r="AK647" s="23"/>
    </row>
    <row r="648" spans="1:37" s="26" customFormat="1" x14ac:dyDescent="0.25">
      <c r="A648" s="14"/>
      <c r="B648" s="28"/>
      <c r="C648" s="28"/>
      <c r="D648" s="28"/>
      <c r="G648" s="29"/>
      <c r="AI648" s="22"/>
      <c r="AJ648" s="22"/>
      <c r="AK648" s="23"/>
    </row>
    <row r="649" spans="1:37" s="26" customFormat="1" x14ac:dyDescent="0.25">
      <c r="A649" s="14"/>
      <c r="B649" s="28"/>
      <c r="C649" s="28"/>
      <c r="D649" s="28"/>
      <c r="G649" s="29"/>
      <c r="AI649" s="22"/>
      <c r="AJ649" s="22"/>
      <c r="AK649" s="23"/>
    </row>
    <row r="650" spans="1:37" s="26" customFormat="1" x14ac:dyDescent="0.25">
      <c r="A650" s="14"/>
      <c r="B650" s="28"/>
      <c r="C650" s="28"/>
      <c r="D650" s="28"/>
      <c r="G650" s="29"/>
      <c r="AI650" s="22"/>
      <c r="AJ650" s="22"/>
      <c r="AK650" s="23"/>
    </row>
    <row r="651" spans="1:37" s="26" customFormat="1" x14ac:dyDescent="0.25">
      <c r="A651" s="14"/>
      <c r="B651" s="28"/>
      <c r="C651" s="28"/>
      <c r="D651" s="28"/>
      <c r="G651" s="29"/>
      <c r="AI651" s="22"/>
      <c r="AJ651" s="22"/>
      <c r="AK651" s="23"/>
    </row>
    <row r="652" spans="1:37" s="26" customFormat="1" x14ac:dyDescent="0.25">
      <c r="A652" s="14"/>
      <c r="B652" s="28"/>
      <c r="C652" s="28"/>
      <c r="D652" s="28"/>
      <c r="G652" s="29"/>
      <c r="AI652" s="22"/>
      <c r="AJ652" s="22"/>
      <c r="AK652" s="23"/>
    </row>
    <row r="653" spans="1:37" s="26" customFormat="1" x14ac:dyDescent="0.25">
      <c r="A653" s="14"/>
      <c r="B653" s="28"/>
      <c r="C653" s="28"/>
      <c r="D653" s="28"/>
      <c r="G653" s="29"/>
      <c r="AI653" s="22"/>
      <c r="AJ653" s="22"/>
      <c r="AK653" s="23"/>
    </row>
    <row r="654" spans="1:37" s="26" customFormat="1" x14ac:dyDescent="0.25">
      <c r="A654" s="14"/>
      <c r="B654" s="28"/>
      <c r="C654" s="28"/>
      <c r="D654" s="28"/>
      <c r="G654" s="29"/>
      <c r="AI654" s="22"/>
      <c r="AJ654" s="22"/>
      <c r="AK654" s="23"/>
    </row>
    <row r="655" spans="1:37" s="26" customFormat="1" x14ac:dyDescent="0.25">
      <c r="A655" s="14"/>
      <c r="B655" s="28"/>
      <c r="C655" s="28"/>
      <c r="D655" s="28"/>
      <c r="G655" s="29"/>
      <c r="AI655" s="22"/>
      <c r="AJ655" s="22"/>
      <c r="AK655" s="23"/>
    </row>
    <row r="656" spans="1:37" s="26" customFormat="1" x14ac:dyDescent="0.25">
      <c r="A656" s="14"/>
      <c r="B656" s="28"/>
      <c r="C656" s="28"/>
      <c r="D656" s="28"/>
      <c r="G656" s="29"/>
      <c r="AI656" s="22"/>
      <c r="AJ656" s="22"/>
      <c r="AK656" s="23"/>
    </row>
    <row r="657" spans="1:37" s="26" customFormat="1" x14ac:dyDescent="0.25">
      <c r="A657" s="14"/>
      <c r="B657" s="28"/>
      <c r="C657" s="28"/>
      <c r="D657" s="28"/>
      <c r="G657" s="29"/>
      <c r="AI657" s="22"/>
      <c r="AJ657" s="22"/>
      <c r="AK657" s="23"/>
    </row>
    <row r="658" spans="1:37" s="26" customFormat="1" x14ac:dyDescent="0.25">
      <c r="A658" s="14"/>
      <c r="B658" s="28"/>
      <c r="C658" s="28"/>
      <c r="D658" s="28"/>
      <c r="G658" s="29"/>
      <c r="AI658" s="22"/>
      <c r="AJ658" s="22"/>
      <c r="AK658" s="23"/>
    </row>
    <row r="659" spans="1:37" s="26" customFormat="1" x14ac:dyDescent="0.25">
      <c r="A659" s="14"/>
      <c r="B659" s="28"/>
      <c r="C659" s="28"/>
      <c r="D659" s="28"/>
      <c r="G659" s="29"/>
      <c r="AI659" s="22"/>
      <c r="AJ659" s="22"/>
      <c r="AK659" s="23"/>
    </row>
    <row r="660" spans="1:37" s="26" customFormat="1" x14ac:dyDescent="0.25">
      <c r="A660" s="14"/>
      <c r="B660" s="28"/>
      <c r="C660" s="28"/>
      <c r="D660" s="28"/>
      <c r="G660" s="29"/>
      <c r="AI660" s="22"/>
      <c r="AJ660" s="22"/>
      <c r="AK660" s="23"/>
    </row>
    <row r="661" spans="1:37" s="26" customFormat="1" x14ac:dyDescent="0.25">
      <c r="A661" s="14"/>
      <c r="B661" s="28"/>
      <c r="C661" s="28"/>
      <c r="D661" s="28"/>
      <c r="G661" s="29"/>
      <c r="AI661" s="22"/>
      <c r="AJ661" s="22"/>
      <c r="AK661" s="23"/>
    </row>
    <row r="662" spans="1:37" s="26" customFormat="1" x14ac:dyDescent="0.25">
      <c r="A662" s="14"/>
      <c r="B662" s="28"/>
      <c r="C662" s="28"/>
      <c r="D662" s="28"/>
      <c r="G662" s="29"/>
      <c r="AI662" s="22"/>
      <c r="AJ662" s="22"/>
      <c r="AK662" s="23"/>
    </row>
    <row r="663" spans="1:37" s="26" customFormat="1" x14ac:dyDescent="0.25">
      <c r="A663" s="14"/>
      <c r="B663" s="28"/>
      <c r="C663" s="28"/>
      <c r="D663" s="28"/>
      <c r="G663" s="29"/>
      <c r="AI663" s="22"/>
      <c r="AJ663" s="22"/>
      <c r="AK663" s="23"/>
    </row>
    <row r="664" spans="1:37" s="26" customFormat="1" x14ac:dyDescent="0.25">
      <c r="A664" s="14"/>
      <c r="B664" s="28"/>
      <c r="C664" s="28"/>
      <c r="D664" s="28"/>
      <c r="G664" s="29"/>
      <c r="AI664" s="22"/>
      <c r="AJ664" s="22"/>
      <c r="AK664" s="23"/>
    </row>
    <row r="665" spans="1:37" s="26" customFormat="1" x14ac:dyDescent="0.25">
      <c r="A665" s="14"/>
      <c r="B665" s="28"/>
      <c r="C665" s="28"/>
      <c r="D665" s="28"/>
      <c r="G665" s="29"/>
      <c r="AI665" s="22"/>
      <c r="AJ665" s="22"/>
      <c r="AK665" s="23"/>
    </row>
    <row r="666" spans="1:37" s="26" customFormat="1" x14ac:dyDescent="0.25">
      <c r="A666" s="14"/>
      <c r="B666" s="28"/>
      <c r="C666" s="28"/>
      <c r="D666" s="28"/>
      <c r="G666" s="29"/>
      <c r="AI666" s="22"/>
      <c r="AJ666" s="22"/>
      <c r="AK666" s="23"/>
    </row>
    <row r="667" spans="1:37" s="26" customFormat="1" x14ac:dyDescent="0.25">
      <c r="A667" s="14"/>
      <c r="B667" s="28"/>
      <c r="C667" s="28"/>
      <c r="D667" s="28"/>
      <c r="G667" s="29"/>
      <c r="AI667" s="22"/>
      <c r="AJ667" s="22"/>
      <c r="AK667" s="23"/>
    </row>
    <row r="668" spans="1:37" s="26" customFormat="1" x14ac:dyDescent="0.25">
      <c r="A668" s="14"/>
      <c r="B668" s="28"/>
      <c r="C668" s="28"/>
      <c r="D668" s="28"/>
      <c r="G668" s="29"/>
      <c r="AI668" s="22"/>
      <c r="AJ668" s="22"/>
      <c r="AK668" s="23"/>
    </row>
    <row r="669" spans="1:37" s="26" customFormat="1" x14ac:dyDescent="0.25">
      <c r="A669" s="14"/>
      <c r="B669" s="28"/>
      <c r="C669" s="28"/>
      <c r="D669" s="28"/>
      <c r="G669" s="29"/>
      <c r="AI669" s="22"/>
      <c r="AJ669" s="22"/>
      <c r="AK669" s="23"/>
    </row>
    <row r="670" spans="1:37" s="26" customFormat="1" x14ac:dyDescent="0.25">
      <c r="A670" s="14"/>
      <c r="B670" s="28"/>
      <c r="C670" s="28"/>
      <c r="D670" s="28"/>
      <c r="G670" s="29"/>
      <c r="AI670" s="22"/>
      <c r="AJ670" s="22"/>
      <c r="AK670" s="23"/>
    </row>
    <row r="671" spans="1:37" s="26" customFormat="1" x14ac:dyDescent="0.25">
      <c r="A671" s="14"/>
      <c r="B671" s="28"/>
      <c r="C671" s="28"/>
      <c r="D671" s="28"/>
      <c r="G671" s="29"/>
      <c r="AI671" s="22"/>
      <c r="AJ671" s="22"/>
      <c r="AK671" s="23"/>
    </row>
    <row r="672" spans="1:37" s="26" customFormat="1" x14ac:dyDescent="0.25">
      <c r="A672" s="14"/>
      <c r="B672" s="28"/>
      <c r="C672" s="28"/>
      <c r="D672" s="28"/>
      <c r="G672" s="29"/>
      <c r="AI672" s="22"/>
      <c r="AJ672" s="22"/>
      <c r="AK672" s="23"/>
    </row>
    <row r="673" spans="1:37" s="26" customFormat="1" x14ac:dyDescent="0.25">
      <c r="A673" s="14"/>
      <c r="B673" s="28"/>
      <c r="C673" s="28"/>
      <c r="D673" s="28"/>
      <c r="G673" s="29"/>
      <c r="AI673" s="22"/>
      <c r="AJ673" s="22"/>
      <c r="AK673" s="23"/>
    </row>
    <row r="674" spans="1:37" s="26" customFormat="1" x14ac:dyDescent="0.25">
      <c r="A674" s="14"/>
      <c r="B674" s="28"/>
      <c r="C674" s="28"/>
      <c r="D674" s="28"/>
      <c r="G674" s="29"/>
      <c r="AI674" s="22"/>
      <c r="AJ674" s="22"/>
      <c r="AK674" s="23"/>
    </row>
    <row r="675" spans="1:37" s="26" customFormat="1" x14ac:dyDescent="0.25">
      <c r="A675" s="14"/>
      <c r="B675" s="28"/>
      <c r="C675" s="28"/>
      <c r="D675" s="28"/>
      <c r="G675" s="29"/>
      <c r="AI675" s="22"/>
      <c r="AJ675" s="22"/>
      <c r="AK675" s="23"/>
    </row>
    <row r="676" spans="1:37" s="26" customFormat="1" x14ac:dyDescent="0.25">
      <c r="A676" s="14"/>
      <c r="B676" s="28"/>
      <c r="C676" s="28"/>
      <c r="D676" s="28"/>
      <c r="G676" s="29"/>
      <c r="AI676" s="22"/>
      <c r="AJ676" s="22"/>
      <c r="AK676" s="23"/>
    </row>
    <row r="677" spans="1:37" s="26" customFormat="1" x14ac:dyDescent="0.25">
      <c r="A677" s="14"/>
      <c r="B677" s="28"/>
      <c r="C677" s="28"/>
      <c r="D677" s="28"/>
      <c r="G677" s="29"/>
      <c r="AI677" s="22"/>
      <c r="AJ677" s="22"/>
      <c r="AK677" s="23"/>
    </row>
    <row r="678" spans="1:37" s="26" customFormat="1" x14ac:dyDescent="0.25">
      <c r="A678" s="14"/>
      <c r="B678" s="28"/>
      <c r="C678" s="28"/>
      <c r="D678" s="28"/>
      <c r="G678" s="29"/>
      <c r="AI678" s="22"/>
      <c r="AJ678" s="22"/>
      <c r="AK678" s="23"/>
    </row>
    <row r="679" spans="1:37" s="26" customFormat="1" x14ac:dyDescent="0.25">
      <c r="A679" s="14"/>
      <c r="B679" s="28"/>
      <c r="C679" s="28"/>
      <c r="D679" s="28"/>
      <c r="G679" s="29"/>
      <c r="AI679" s="22"/>
      <c r="AJ679" s="22"/>
      <c r="AK679" s="23"/>
    </row>
    <row r="680" spans="1:37" s="26" customFormat="1" x14ac:dyDescent="0.25">
      <c r="A680" s="14"/>
      <c r="B680" s="28"/>
      <c r="C680" s="28"/>
      <c r="D680" s="28"/>
      <c r="G680" s="29"/>
      <c r="AI680" s="22"/>
      <c r="AJ680" s="22"/>
      <c r="AK680" s="23"/>
    </row>
    <row r="681" spans="1:37" s="26" customFormat="1" x14ac:dyDescent="0.25">
      <c r="A681" s="14"/>
      <c r="B681" s="28"/>
      <c r="C681" s="28"/>
      <c r="D681" s="28"/>
      <c r="G681" s="29"/>
      <c r="AI681" s="22"/>
      <c r="AJ681" s="22"/>
      <c r="AK681" s="23"/>
    </row>
    <row r="682" spans="1:37" s="26" customFormat="1" x14ac:dyDescent="0.25">
      <c r="A682" s="14"/>
      <c r="B682" s="28"/>
      <c r="C682" s="28"/>
      <c r="D682" s="28"/>
      <c r="G682" s="29"/>
      <c r="AI682" s="22"/>
      <c r="AJ682" s="22"/>
      <c r="AK682" s="23"/>
    </row>
    <row r="683" spans="1:37" s="26" customFormat="1" x14ac:dyDescent="0.25">
      <c r="A683" s="14"/>
      <c r="B683" s="28"/>
      <c r="C683" s="28"/>
      <c r="D683" s="28"/>
      <c r="G683" s="29"/>
      <c r="AI683" s="22"/>
      <c r="AJ683" s="22"/>
      <c r="AK683" s="23"/>
    </row>
    <row r="684" spans="1:37" s="26" customFormat="1" x14ac:dyDescent="0.25">
      <c r="A684" s="14"/>
      <c r="B684" s="28"/>
      <c r="C684" s="28"/>
      <c r="D684" s="28"/>
      <c r="G684" s="29"/>
      <c r="AI684" s="22"/>
      <c r="AJ684" s="22"/>
      <c r="AK684" s="23"/>
    </row>
    <row r="685" spans="1:37" s="26" customFormat="1" x14ac:dyDescent="0.25">
      <c r="A685" s="14"/>
      <c r="B685" s="28"/>
      <c r="C685" s="28"/>
      <c r="D685" s="28"/>
      <c r="G685" s="29"/>
      <c r="AI685" s="22"/>
      <c r="AJ685" s="22"/>
      <c r="AK685" s="23"/>
    </row>
    <row r="686" spans="1:37" s="26" customFormat="1" x14ac:dyDescent="0.25">
      <c r="A686" s="14"/>
      <c r="B686" s="28"/>
      <c r="C686" s="28"/>
      <c r="D686" s="28"/>
      <c r="G686" s="29"/>
      <c r="AI686" s="22"/>
      <c r="AJ686" s="22"/>
      <c r="AK686" s="23"/>
    </row>
    <row r="687" spans="1:37" s="26" customFormat="1" x14ac:dyDescent="0.25">
      <c r="A687" s="14"/>
      <c r="B687" s="28"/>
      <c r="C687" s="28"/>
      <c r="D687" s="28"/>
      <c r="G687" s="29"/>
      <c r="AI687" s="22"/>
      <c r="AJ687" s="22"/>
      <c r="AK687" s="23"/>
    </row>
    <row r="688" spans="1:37" s="26" customFormat="1" x14ac:dyDescent="0.25">
      <c r="A688" s="14"/>
      <c r="B688" s="28"/>
      <c r="C688" s="28"/>
      <c r="D688" s="28"/>
      <c r="G688" s="29"/>
      <c r="AI688" s="22"/>
      <c r="AJ688" s="22"/>
      <c r="AK688" s="23"/>
    </row>
    <row r="689" spans="1:37" s="26" customFormat="1" x14ac:dyDescent="0.25">
      <c r="A689" s="14"/>
      <c r="B689" s="28"/>
      <c r="C689" s="28"/>
      <c r="D689" s="28"/>
      <c r="G689" s="29"/>
      <c r="AI689" s="22"/>
      <c r="AJ689" s="22"/>
      <c r="AK689" s="23"/>
    </row>
    <row r="690" spans="1:37" s="26" customFormat="1" x14ac:dyDescent="0.25">
      <c r="A690" s="14"/>
      <c r="B690" s="28"/>
      <c r="C690" s="28"/>
      <c r="D690" s="28"/>
      <c r="G690" s="29"/>
      <c r="AI690" s="22"/>
      <c r="AJ690" s="22"/>
      <c r="AK690" s="23"/>
    </row>
    <row r="691" spans="1:37" s="26" customFormat="1" x14ac:dyDescent="0.25">
      <c r="A691" s="14"/>
      <c r="B691" s="28"/>
      <c r="C691" s="28"/>
      <c r="D691" s="28"/>
      <c r="G691" s="29"/>
      <c r="AI691" s="22"/>
      <c r="AJ691" s="22"/>
      <c r="AK691" s="23"/>
    </row>
    <row r="692" spans="1:37" s="26" customFormat="1" x14ac:dyDescent="0.25">
      <c r="A692" s="14"/>
      <c r="B692" s="28"/>
      <c r="C692" s="28"/>
      <c r="D692" s="28"/>
      <c r="G692" s="29"/>
      <c r="AI692" s="22"/>
      <c r="AJ692" s="22"/>
      <c r="AK692" s="23"/>
    </row>
    <row r="693" spans="1:37" s="26" customFormat="1" x14ac:dyDescent="0.25">
      <c r="A693" s="14"/>
      <c r="B693" s="28"/>
      <c r="C693" s="28"/>
      <c r="D693" s="28"/>
      <c r="G693" s="29"/>
      <c r="AI693" s="22"/>
      <c r="AJ693" s="22"/>
      <c r="AK693" s="23"/>
    </row>
    <row r="694" spans="1:37" s="26" customFormat="1" x14ac:dyDescent="0.25">
      <c r="A694" s="14"/>
      <c r="B694" s="28"/>
      <c r="C694" s="28"/>
      <c r="D694" s="28"/>
      <c r="G694" s="29"/>
      <c r="AI694" s="22"/>
      <c r="AJ694" s="22"/>
      <c r="AK694" s="23"/>
    </row>
    <row r="695" spans="1:37" s="26" customFormat="1" x14ac:dyDescent="0.25">
      <c r="A695" s="14"/>
      <c r="B695" s="28"/>
      <c r="C695" s="28"/>
      <c r="D695" s="28"/>
      <c r="G695" s="29"/>
      <c r="AI695" s="22"/>
      <c r="AJ695" s="22"/>
      <c r="AK695" s="23"/>
    </row>
    <row r="696" spans="1:37" s="26" customFormat="1" x14ac:dyDescent="0.25">
      <c r="A696" s="14"/>
      <c r="B696" s="28"/>
      <c r="C696" s="28"/>
      <c r="D696" s="28"/>
      <c r="G696" s="29"/>
      <c r="AI696" s="22"/>
      <c r="AJ696" s="22"/>
      <c r="AK696" s="23"/>
    </row>
    <row r="697" spans="1:37" s="26" customFormat="1" x14ac:dyDescent="0.25">
      <c r="A697" s="14"/>
      <c r="B697" s="28"/>
      <c r="C697" s="28"/>
      <c r="D697" s="28"/>
      <c r="G697" s="29"/>
      <c r="AI697" s="22"/>
      <c r="AJ697" s="22"/>
      <c r="AK697" s="23"/>
    </row>
    <row r="698" spans="1:37" s="26" customFormat="1" x14ac:dyDescent="0.25">
      <c r="A698" s="14"/>
      <c r="B698" s="28"/>
      <c r="C698" s="28"/>
      <c r="D698" s="28"/>
      <c r="G698" s="29"/>
      <c r="AI698" s="22"/>
      <c r="AJ698" s="22"/>
      <c r="AK698" s="23"/>
    </row>
    <row r="699" spans="1:37" s="26" customFormat="1" x14ac:dyDescent="0.25">
      <c r="A699" s="14"/>
      <c r="B699" s="28"/>
      <c r="C699" s="28"/>
      <c r="D699" s="28"/>
      <c r="G699" s="29"/>
      <c r="AI699" s="22"/>
      <c r="AJ699" s="22"/>
      <c r="AK699" s="23"/>
    </row>
    <row r="700" spans="1:37" s="26" customFormat="1" x14ac:dyDescent="0.25">
      <c r="A700" s="14"/>
      <c r="B700" s="28"/>
      <c r="C700" s="28"/>
      <c r="D700" s="28"/>
      <c r="G700" s="29"/>
      <c r="AI700" s="22"/>
      <c r="AJ700" s="22"/>
      <c r="AK700" s="23"/>
    </row>
    <row r="701" spans="1:37" s="26" customFormat="1" x14ac:dyDescent="0.25">
      <c r="A701" s="14"/>
      <c r="B701" s="28"/>
      <c r="C701" s="28"/>
      <c r="D701" s="28"/>
      <c r="G701" s="29"/>
      <c r="AI701" s="22"/>
      <c r="AJ701" s="22"/>
      <c r="AK701" s="23"/>
    </row>
    <row r="702" spans="1:37" s="26" customFormat="1" x14ac:dyDescent="0.25">
      <c r="A702" s="14"/>
      <c r="B702" s="28"/>
      <c r="C702" s="28"/>
      <c r="D702" s="28"/>
      <c r="G702" s="29"/>
      <c r="AI702" s="22"/>
      <c r="AJ702" s="22"/>
      <c r="AK702" s="23"/>
    </row>
    <row r="703" spans="1:37" s="26" customFormat="1" x14ac:dyDescent="0.25">
      <c r="A703" s="14"/>
      <c r="B703" s="28"/>
      <c r="C703" s="28"/>
      <c r="D703" s="28"/>
      <c r="G703" s="29"/>
      <c r="AI703" s="22"/>
      <c r="AJ703" s="22"/>
      <c r="AK703" s="23"/>
    </row>
    <row r="704" spans="1:37" s="26" customFormat="1" x14ac:dyDescent="0.25">
      <c r="A704" s="14"/>
      <c r="B704" s="28"/>
      <c r="C704" s="28"/>
      <c r="D704" s="28"/>
      <c r="G704" s="29"/>
      <c r="AI704" s="22"/>
      <c r="AJ704" s="22"/>
      <c r="AK704" s="23"/>
    </row>
    <row r="705" spans="1:37" s="26" customFormat="1" x14ac:dyDescent="0.25">
      <c r="A705" s="14"/>
      <c r="B705" s="28"/>
      <c r="C705" s="28"/>
      <c r="D705" s="28"/>
      <c r="G705" s="29"/>
      <c r="AI705" s="22"/>
      <c r="AJ705" s="22"/>
      <c r="AK705" s="23"/>
    </row>
    <row r="706" spans="1:37" s="26" customFormat="1" x14ac:dyDescent="0.25">
      <c r="A706" s="14"/>
      <c r="B706" s="28"/>
      <c r="C706" s="28"/>
      <c r="D706" s="28"/>
      <c r="G706" s="29"/>
      <c r="AI706" s="22"/>
      <c r="AJ706" s="22"/>
      <c r="AK706" s="23"/>
    </row>
    <row r="707" spans="1:37" s="26" customFormat="1" x14ac:dyDescent="0.25">
      <c r="A707" s="14"/>
      <c r="B707" s="28"/>
      <c r="C707" s="28"/>
      <c r="D707" s="28"/>
      <c r="G707" s="29"/>
      <c r="AI707" s="22"/>
      <c r="AJ707" s="22"/>
      <c r="AK707" s="23"/>
    </row>
    <row r="708" spans="1:37" s="26" customFormat="1" x14ac:dyDescent="0.25">
      <c r="A708" s="14"/>
      <c r="B708" s="28"/>
      <c r="C708" s="28"/>
      <c r="D708" s="28"/>
      <c r="G708" s="29"/>
      <c r="AI708" s="22"/>
      <c r="AJ708" s="22"/>
      <c r="AK708" s="23"/>
    </row>
    <row r="709" spans="1:37" s="26" customFormat="1" x14ac:dyDescent="0.25">
      <c r="A709" s="14"/>
      <c r="B709" s="28"/>
      <c r="C709" s="28"/>
      <c r="D709" s="28"/>
      <c r="G709" s="29"/>
      <c r="AI709" s="22"/>
      <c r="AJ709" s="22"/>
      <c r="AK709" s="23"/>
    </row>
    <row r="710" spans="1:37" s="26" customFormat="1" x14ac:dyDescent="0.25">
      <c r="A710" s="14"/>
      <c r="B710" s="28"/>
      <c r="C710" s="28"/>
      <c r="D710" s="28"/>
      <c r="G710" s="29"/>
      <c r="AI710" s="22"/>
      <c r="AJ710" s="22"/>
      <c r="AK710" s="23"/>
    </row>
    <row r="711" spans="1:37" s="26" customFormat="1" x14ac:dyDescent="0.25">
      <c r="A711" s="14"/>
      <c r="B711" s="28"/>
      <c r="C711" s="28"/>
      <c r="D711" s="28"/>
      <c r="G711" s="29"/>
      <c r="AI711" s="22"/>
      <c r="AJ711" s="22"/>
      <c r="AK711" s="23"/>
    </row>
    <row r="712" spans="1:37" s="26" customFormat="1" x14ac:dyDescent="0.25">
      <c r="A712" s="14"/>
      <c r="B712" s="28"/>
      <c r="C712" s="28"/>
      <c r="D712" s="28"/>
      <c r="G712" s="29"/>
      <c r="AI712" s="22"/>
      <c r="AJ712" s="22"/>
      <c r="AK712" s="23"/>
    </row>
    <row r="713" spans="1:37" s="26" customFormat="1" x14ac:dyDescent="0.25">
      <c r="A713" s="14"/>
      <c r="B713" s="28"/>
      <c r="C713" s="28"/>
      <c r="D713" s="28"/>
      <c r="G713" s="29"/>
      <c r="AI713" s="22"/>
      <c r="AJ713" s="22"/>
      <c r="AK713" s="23"/>
    </row>
    <row r="714" spans="1:37" s="26" customFormat="1" x14ac:dyDescent="0.25">
      <c r="A714" s="14"/>
      <c r="B714" s="28"/>
      <c r="C714" s="28"/>
      <c r="D714" s="28"/>
      <c r="G714" s="29"/>
      <c r="AI714" s="22"/>
      <c r="AJ714" s="22"/>
      <c r="AK714" s="23"/>
    </row>
    <row r="715" spans="1:37" s="26" customFormat="1" x14ac:dyDescent="0.25">
      <c r="A715" s="14"/>
      <c r="B715" s="28"/>
      <c r="C715" s="28"/>
      <c r="D715" s="28"/>
      <c r="G715" s="29"/>
      <c r="AI715" s="22"/>
      <c r="AJ715" s="22"/>
      <c r="AK715" s="23"/>
    </row>
    <row r="716" spans="1:37" s="26" customFormat="1" x14ac:dyDescent="0.25">
      <c r="A716" s="14"/>
      <c r="B716" s="28"/>
      <c r="C716" s="28"/>
      <c r="D716" s="28"/>
      <c r="G716" s="29"/>
      <c r="AI716" s="22"/>
      <c r="AJ716" s="22"/>
      <c r="AK716" s="23"/>
    </row>
    <row r="717" spans="1:37" s="26" customFormat="1" x14ac:dyDescent="0.25">
      <c r="A717" s="14"/>
      <c r="B717" s="28"/>
      <c r="C717" s="28"/>
      <c r="D717" s="28"/>
      <c r="G717" s="29"/>
      <c r="AI717" s="22"/>
      <c r="AJ717" s="22"/>
      <c r="AK717" s="23"/>
    </row>
    <row r="718" spans="1:37" s="26" customFormat="1" x14ac:dyDescent="0.25">
      <c r="A718" s="14"/>
      <c r="B718" s="28"/>
      <c r="C718" s="28"/>
      <c r="D718" s="28"/>
      <c r="G718" s="29"/>
      <c r="AI718" s="22"/>
      <c r="AJ718" s="22"/>
      <c r="AK718" s="23"/>
    </row>
    <row r="719" spans="1:37" s="26" customFormat="1" x14ac:dyDescent="0.25">
      <c r="A719" s="14"/>
      <c r="B719" s="28"/>
      <c r="C719" s="28"/>
      <c r="D719" s="28"/>
      <c r="G719" s="29"/>
      <c r="AI719" s="22"/>
      <c r="AJ719" s="22"/>
      <c r="AK719" s="23"/>
    </row>
    <row r="720" spans="1:37" s="26" customFormat="1" x14ac:dyDescent="0.25">
      <c r="A720" s="14"/>
      <c r="B720" s="28"/>
      <c r="C720" s="28"/>
      <c r="D720" s="28"/>
      <c r="G720" s="29"/>
      <c r="AI720" s="22"/>
      <c r="AJ720" s="22"/>
      <c r="AK720" s="23"/>
    </row>
    <row r="721" spans="1:37" s="26" customFormat="1" x14ac:dyDescent="0.25">
      <c r="A721" s="14"/>
      <c r="B721" s="28"/>
      <c r="C721" s="28"/>
      <c r="D721" s="28"/>
      <c r="G721" s="29"/>
      <c r="AI721" s="22"/>
      <c r="AJ721" s="22"/>
      <c r="AK721" s="23"/>
    </row>
    <row r="722" spans="1:37" s="26" customFormat="1" x14ac:dyDescent="0.25">
      <c r="A722" s="14"/>
      <c r="B722" s="28"/>
      <c r="C722" s="28"/>
      <c r="D722" s="28"/>
      <c r="G722" s="29"/>
      <c r="AI722" s="22"/>
      <c r="AJ722" s="22"/>
      <c r="AK722" s="23"/>
    </row>
    <row r="723" spans="1:37" s="26" customFormat="1" x14ac:dyDescent="0.25">
      <c r="A723" s="14"/>
      <c r="B723" s="28"/>
      <c r="C723" s="28"/>
      <c r="D723" s="28"/>
      <c r="G723" s="29"/>
      <c r="AI723" s="22"/>
      <c r="AJ723" s="22"/>
      <c r="AK723" s="23"/>
    </row>
    <row r="724" spans="1:37" s="26" customFormat="1" x14ac:dyDescent="0.25">
      <c r="A724" s="14"/>
      <c r="B724" s="28"/>
      <c r="C724" s="28"/>
      <c r="D724" s="28"/>
      <c r="G724" s="29"/>
      <c r="AI724" s="22"/>
      <c r="AJ724" s="22"/>
      <c r="AK724" s="23"/>
    </row>
    <row r="725" spans="1:37" s="26" customFormat="1" x14ac:dyDescent="0.25">
      <c r="A725" s="14"/>
      <c r="B725" s="28"/>
      <c r="C725" s="28"/>
      <c r="D725" s="28"/>
      <c r="G725" s="29"/>
      <c r="AI725" s="22"/>
      <c r="AJ725" s="22"/>
      <c r="AK725" s="23"/>
    </row>
    <row r="726" spans="1:37" s="26" customFormat="1" x14ac:dyDescent="0.25">
      <c r="A726" s="14"/>
      <c r="B726" s="28"/>
      <c r="C726" s="28"/>
      <c r="D726" s="28"/>
      <c r="G726" s="29"/>
      <c r="AI726" s="22"/>
      <c r="AJ726" s="22"/>
      <c r="AK726" s="23"/>
    </row>
    <row r="727" spans="1:37" s="26" customFormat="1" x14ac:dyDescent="0.25">
      <c r="A727" s="14"/>
      <c r="B727" s="28"/>
      <c r="C727" s="28"/>
      <c r="D727" s="28"/>
      <c r="G727" s="29"/>
      <c r="AI727" s="22"/>
      <c r="AJ727" s="22"/>
      <c r="AK727" s="23"/>
    </row>
    <row r="728" spans="1:37" s="26" customFormat="1" x14ac:dyDescent="0.25">
      <c r="A728" s="14"/>
      <c r="B728" s="28"/>
      <c r="C728" s="28"/>
      <c r="D728" s="28"/>
      <c r="G728" s="29"/>
      <c r="AI728" s="22"/>
      <c r="AJ728" s="22"/>
      <c r="AK728" s="23"/>
    </row>
    <row r="729" spans="1:37" s="26" customFormat="1" x14ac:dyDescent="0.25">
      <c r="A729" s="14"/>
      <c r="B729" s="28"/>
      <c r="C729" s="28"/>
      <c r="D729" s="28"/>
      <c r="G729" s="29"/>
      <c r="AI729" s="22"/>
      <c r="AJ729" s="22"/>
      <c r="AK729" s="23"/>
    </row>
    <row r="730" spans="1:37" s="26" customFormat="1" x14ac:dyDescent="0.25">
      <c r="A730" s="14"/>
      <c r="B730" s="28"/>
      <c r="C730" s="28"/>
      <c r="D730" s="28"/>
      <c r="G730" s="29"/>
      <c r="AI730" s="22"/>
      <c r="AJ730" s="22"/>
      <c r="AK730" s="23"/>
    </row>
    <row r="731" spans="1:37" s="26" customFormat="1" x14ac:dyDescent="0.25">
      <c r="A731" s="14"/>
      <c r="B731" s="28"/>
      <c r="C731" s="28"/>
      <c r="D731" s="28"/>
      <c r="G731" s="29"/>
      <c r="AI731" s="22"/>
      <c r="AJ731" s="22"/>
      <c r="AK731" s="23"/>
    </row>
    <row r="732" spans="1:37" s="26" customFormat="1" x14ac:dyDescent="0.25">
      <c r="A732" s="14"/>
      <c r="B732" s="28"/>
      <c r="C732" s="28"/>
      <c r="D732" s="28"/>
      <c r="G732" s="29"/>
      <c r="AI732" s="22"/>
      <c r="AJ732" s="22"/>
      <c r="AK732" s="23"/>
    </row>
    <row r="733" spans="1:37" s="26" customFormat="1" x14ac:dyDescent="0.25">
      <c r="A733" s="14"/>
      <c r="B733" s="28"/>
      <c r="C733" s="28"/>
      <c r="D733" s="28"/>
      <c r="G733" s="29"/>
      <c r="AI733" s="22"/>
      <c r="AJ733" s="22"/>
      <c r="AK733" s="23"/>
    </row>
    <row r="734" spans="1:37" s="26" customFormat="1" x14ac:dyDescent="0.25">
      <c r="A734" s="14"/>
      <c r="B734" s="28"/>
      <c r="C734" s="28"/>
      <c r="D734" s="28"/>
      <c r="G734" s="29"/>
      <c r="AI734" s="22"/>
      <c r="AJ734" s="22"/>
      <c r="AK734" s="23"/>
    </row>
    <row r="735" spans="1:37" s="26" customFormat="1" x14ac:dyDescent="0.25">
      <c r="A735" s="14"/>
      <c r="B735" s="28"/>
      <c r="C735" s="28"/>
      <c r="D735" s="28"/>
      <c r="G735" s="29"/>
      <c r="AI735" s="22"/>
      <c r="AJ735" s="22"/>
      <c r="AK735" s="23"/>
    </row>
    <row r="736" spans="1:37" s="26" customFormat="1" x14ac:dyDescent="0.25">
      <c r="A736" s="14"/>
      <c r="B736" s="28"/>
      <c r="C736" s="28"/>
      <c r="D736" s="28"/>
      <c r="G736" s="29"/>
      <c r="AI736" s="22"/>
      <c r="AJ736" s="22"/>
      <c r="AK736" s="23"/>
    </row>
    <row r="737" spans="1:37" s="26" customFormat="1" x14ac:dyDescent="0.25">
      <c r="A737" s="14"/>
      <c r="B737" s="28"/>
      <c r="C737" s="28"/>
      <c r="D737" s="28"/>
      <c r="G737" s="29"/>
      <c r="AI737" s="22"/>
      <c r="AJ737" s="22"/>
      <c r="AK737" s="23"/>
    </row>
    <row r="738" spans="1:37" s="26" customFormat="1" x14ac:dyDescent="0.25">
      <c r="A738" s="14"/>
      <c r="B738" s="28"/>
      <c r="C738" s="28"/>
      <c r="D738" s="28"/>
      <c r="G738" s="29"/>
      <c r="AI738" s="22"/>
      <c r="AJ738" s="22"/>
      <c r="AK738" s="23"/>
    </row>
    <row r="739" spans="1:37" s="26" customFormat="1" x14ac:dyDescent="0.25">
      <c r="A739" s="14"/>
      <c r="B739" s="28"/>
      <c r="C739" s="28"/>
      <c r="D739" s="28"/>
      <c r="G739" s="29"/>
      <c r="AI739" s="22"/>
      <c r="AJ739" s="22"/>
      <c r="AK739" s="23"/>
    </row>
    <row r="740" spans="1:37" s="26" customFormat="1" x14ac:dyDescent="0.25">
      <c r="A740" s="14"/>
      <c r="B740" s="28"/>
      <c r="C740" s="28"/>
      <c r="D740" s="28"/>
      <c r="G740" s="29"/>
      <c r="AI740" s="22"/>
      <c r="AJ740" s="22"/>
      <c r="AK740" s="23"/>
    </row>
    <row r="741" spans="1:37" s="26" customFormat="1" x14ac:dyDescent="0.25">
      <c r="A741" s="14"/>
      <c r="B741" s="28"/>
      <c r="C741" s="28"/>
      <c r="D741" s="28"/>
      <c r="G741" s="29"/>
      <c r="AI741" s="22"/>
      <c r="AJ741" s="22"/>
      <c r="AK741" s="23"/>
    </row>
    <row r="742" spans="1:37" s="26" customFormat="1" x14ac:dyDescent="0.25">
      <c r="A742" s="14"/>
      <c r="B742" s="28"/>
      <c r="C742" s="28"/>
      <c r="D742" s="28"/>
      <c r="G742" s="29"/>
      <c r="AI742" s="22"/>
      <c r="AJ742" s="22"/>
      <c r="AK742" s="23"/>
    </row>
    <row r="743" spans="1:37" s="26" customFormat="1" x14ac:dyDescent="0.25">
      <c r="A743" s="14"/>
      <c r="B743" s="28"/>
      <c r="C743" s="28"/>
      <c r="D743" s="28"/>
      <c r="G743" s="29"/>
      <c r="AI743" s="22"/>
      <c r="AJ743" s="22"/>
      <c r="AK743" s="23"/>
    </row>
    <row r="744" spans="1:37" s="26" customFormat="1" x14ac:dyDescent="0.25">
      <c r="A744" s="14"/>
      <c r="B744" s="28"/>
      <c r="C744" s="28"/>
      <c r="D744" s="28"/>
      <c r="G744" s="29"/>
      <c r="AI744" s="22"/>
      <c r="AJ744" s="22"/>
      <c r="AK744" s="23"/>
    </row>
    <row r="745" spans="1:37" s="26" customFormat="1" x14ac:dyDescent="0.25">
      <c r="A745" s="14"/>
      <c r="B745" s="28"/>
      <c r="C745" s="28"/>
      <c r="D745" s="28"/>
      <c r="G745" s="29"/>
      <c r="AI745" s="22"/>
      <c r="AJ745" s="22"/>
      <c r="AK745" s="23"/>
    </row>
    <row r="746" spans="1:37" s="26" customFormat="1" x14ac:dyDescent="0.25">
      <c r="A746" s="14"/>
      <c r="B746" s="28"/>
      <c r="C746" s="28"/>
      <c r="D746" s="28"/>
      <c r="G746" s="29"/>
      <c r="AI746" s="22"/>
      <c r="AJ746" s="22"/>
      <c r="AK746" s="23"/>
    </row>
    <row r="747" spans="1:37" s="26" customFormat="1" x14ac:dyDescent="0.25">
      <c r="A747" s="14"/>
      <c r="B747" s="28"/>
      <c r="C747" s="28"/>
      <c r="D747" s="28"/>
      <c r="G747" s="29"/>
      <c r="AI747" s="22"/>
      <c r="AJ747" s="22"/>
      <c r="AK747" s="23"/>
    </row>
    <row r="748" spans="1:37" s="26" customFormat="1" x14ac:dyDescent="0.25">
      <c r="A748" s="14"/>
      <c r="B748" s="28"/>
      <c r="C748" s="28"/>
      <c r="D748" s="28"/>
      <c r="G748" s="29"/>
      <c r="AI748" s="22"/>
      <c r="AJ748" s="22"/>
      <c r="AK748" s="23"/>
    </row>
    <row r="749" spans="1:37" s="26" customFormat="1" x14ac:dyDescent="0.25">
      <c r="A749" s="14"/>
      <c r="B749" s="28"/>
      <c r="C749" s="28"/>
      <c r="D749" s="28"/>
      <c r="G749" s="29"/>
      <c r="AI749" s="22"/>
      <c r="AJ749" s="22"/>
      <c r="AK749" s="23"/>
    </row>
    <row r="750" spans="1:37" s="26" customFormat="1" x14ac:dyDescent="0.25">
      <c r="A750" s="14"/>
      <c r="B750" s="28"/>
      <c r="C750" s="28"/>
      <c r="D750" s="28"/>
      <c r="G750" s="29"/>
      <c r="AI750" s="22"/>
      <c r="AJ750" s="22"/>
      <c r="AK750" s="23"/>
    </row>
    <row r="751" spans="1:37" s="26" customFormat="1" x14ac:dyDescent="0.25">
      <c r="A751" s="14"/>
      <c r="B751" s="28"/>
      <c r="C751" s="28"/>
      <c r="D751" s="28"/>
      <c r="G751" s="29"/>
      <c r="AI751" s="22"/>
      <c r="AJ751" s="22"/>
      <c r="AK751" s="23"/>
    </row>
    <row r="752" spans="1:37" s="26" customFormat="1" x14ac:dyDescent="0.25">
      <c r="A752" s="14"/>
      <c r="B752" s="28"/>
      <c r="C752" s="28"/>
      <c r="D752" s="28"/>
      <c r="G752" s="29"/>
      <c r="AI752" s="22"/>
      <c r="AJ752" s="22"/>
      <c r="AK752" s="23"/>
    </row>
    <row r="753" spans="1:37" s="26" customFormat="1" x14ac:dyDescent="0.25">
      <c r="A753" s="14"/>
      <c r="B753" s="28"/>
      <c r="C753" s="28"/>
      <c r="D753" s="28"/>
      <c r="G753" s="29"/>
      <c r="AI753" s="22"/>
      <c r="AJ753" s="22"/>
      <c r="AK753" s="23"/>
    </row>
    <row r="754" spans="1:37" s="26" customFormat="1" x14ac:dyDescent="0.25">
      <c r="A754" s="14"/>
      <c r="B754" s="28"/>
      <c r="C754" s="28"/>
      <c r="D754" s="28"/>
      <c r="G754" s="29"/>
      <c r="AI754" s="22"/>
      <c r="AJ754" s="22"/>
      <c r="AK754" s="23"/>
    </row>
    <row r="755" spans="1:37" s="26" customFormat="1" x14ac:dyDescent="0.25">
      <c r="A755" s="14"/>
      <c r="B755" s="28"/>
      <c r="C755" s="28"/>
      <c r="D755" s="28"/>
      <c r="G755" s="29"/>
      <c r="AI755" s="22"/>
      <c r="AJ755" s="22"/>
      <c r="AK755" s="23"/>
    </row>
    <row r="756" spans="1:37" s="26" customFormat="1" x14ac:dyDescent="0.25">
      <c r="A756" s="14"/>
      <c r="B756" s="28"/>
      <c r="C756" s="28"/>
      <c r="D756" s="28"/>
      <c r="G756" s="29"/>
      <c r="AI756" s="22"/>
      <c r="AJ756" s="22"/>
      <c r="AK756" s="23"/>
    </row>
    <row r="757" spans="1:37" s="26" customFormat="1" x14ac:dyDescent="0.25">
      <c r="A757" s="14"/>
      <c r="B757" s="28"/>
      <c r="C757" s="28"/>
      <c r="D757" s="28"/>
      <c r="G757" s="29"/>
      <c r="AI757" s="22"/>
      <c r="AJ757" s="22"/>
      <c r="AK757" s="23"/>
    </row>
    <row r="758" spans="1:37" s="26" customFormat="1" x14ac:dyDescent="0.25">
      <c r="A758" s="14"/>
      <c r="B758" s="28"/>
      <c r="C758" s="28"/>
      <c r="D758" s="28"/>
      <c r="G758" s="29"/>
      <c r="AI758" s="22"/>
      <c r="AJ758" s="22"/>
      <c r="AK758" s="23"/>
    </row>
    <row r="759" spans="1:37" s="26" customFormat="1" x14ac:dyDescent="0.25">
      <c r="A759" s="14"/>
      <c r="B759" s="28"/>
      <c r="C759" s="28"/>
      <c r="D759" s="28"/>
      <c r="G759" s="29"/>
      <c r="AI759" s="22"/>
      <c r="AJ759" s="22"/>
      <c r="AK759" s="23"/>
    </row>
    <row r="760" spans="1:37" s="26" customFormat="1" x14ac:dyDescent="0.25">
      <c r="A760" s="14"/>
      <c r="B760" s="28"/>
      <c r="C760" s="28"/>
      <c r="D760" s="28"/>
      <c r="G760" s="29"/>
      <c r="AI760" s="22"/>
      <c r="AJ760" s="22"/>
      <c r="AK760" s="23"/>
    </row>
    <row r="761" spans="1:37" s="26" customFormat="1" x14ac:dyDescent="0.25">
      <c r="A761" s="14"/>
      <c r="B761" s="28"/>
      <c r="C761" s="28"/>
      <c r="D761" s="28"/>
      <c r="G761" s="29"/>
      <c r="AI761" s="22"/>
      <c r="AJ761" s="22"/>
      <c r="AK761" s="23"/>
    </row>
    <row r="762" spans="1:37" s="26" customFormat="1" x14ac:dyDescent="0.25">
      <c r="A762" s="14"/>
      <c r="B762" s="28"/>
      <c r="C762" s="28"/>
      <c r="D762" s="28"/>
      <c r="G762" s="29"/>
      <c r="AI762" s="22"/>
      <c r="AJ762" s="22"/>
      <c r="AK762" s="23"/>
    </row>
    <row r="763" spans="1:37" s="26" customFormat="1" x14ac:dyDescent="0.25">
      <c r="A763" s="14"/>
      <c r="B763" s="28"/>
      <c r="C763" s="28"/>
      <c r="D763" s="28"/>
      <c r="G763" s="29"/>
      <c r="AI763" s="22"/>
      <c r="AJ763" s="22"/>
      <c r="AK763" s="23"/>
    </row>
    <row r="764" spans="1:37" s="26" customFormat="1" x14ac:dyDescent="0.25">
      <c r="A764" s="14"/>
      <c r="B764" s="28"/>
      <c r="C764" s="28"/>
      <c r="D764" s="28"/>
      <c r="G764" s="29"/>
      <c r="AI764" s="22"/>
      <c r="AJ764" s="22"/>
      <c r="AK764" s="23"/>
    </row>
    <row r="765" spans="1:37" s="26" customFormat="1" x14ac:dyDescent="0.25">
      <c r="A765" s="14"/>
      <c r="B765" s="28"/>
      <c r="C765" s="28"/>
      <c r="D765" s="28"/>
      <c r="G765" s="29"/>
      <c r="AI765" s="22"/>
      <c r="AJ765" s="22"/>
      <c r="AK765" s="23"/>
    </row>
    <row r="766" spans="1:37" s="26" customFormat="1" x14ac:dyDescent="0.25">
      <c r="A766" s="14"/>
      <c r="B766" s="28"/>
      <c r="C766" s="28"/>
      <c r="D766" s="28"/>
      <c r="G766" s="29"/>
      <c r="AI766" s="22"/>
      <c r="AJ766" s="22"/>
      <c r="AK766" s="23"/>
    </row>
    <row r="767" spans="1:37" s="26" customFormat="1" x14ac:dyDescent="0.25">
      <c r="A767" s="14"/>
      <c r="B767" s="28"/>
      <c r="C767" s="28"/>
      <c r="D767" s="28"/>
      <c r="G767" s="29"/>
      <c r="AI767" s="22"/>
      <c r="AJ767" s="22"/>
      <c r="AK767" s="23"/>
    </row>
    <row r="768" spans="1:37" s="26" customFormat="1" x14ac:dyDescent="0.25">
      <c r="A768" s="14"/>
      <c r="B768" s="28"/>
      <c r="C768" s="28"/>
      <c r="D768" s="28"/>
      <c r="G768" s="29"/>
      <c r="AI768" s="22"/>
      <c r="AJ768" s="22"/>
      <c r="AK768" s="23"/>
    </row>
    <row r="769" spans="1:37" s="26" customFormat="1" x14ac:dyDescent="0.25">
      <c r="A769" s="14"/>
      <c r="B769" s="28"/>
      <c r="C769" s="28"/>
      <c r="D769" s="28"/>
      <c r="G769" s="29"/>
      <c r="AI769" s="22"/>
      <c r="AJ769" s="22"/>
      <c r="AK769" s="23"/>
    </row>
    <row r="770" spans="1:37" s="26" customFormat="1" x14ac:dyDescent="0.25">
      <c r="A770" s="14"/>
      <c r="B770" s="28"/>
      <c r="C770" s="28"/>
      <c r="D770" s="28"/>
      <c r="G770" s="29"/>
      <c r="AI770" s="22"/>
      <c r="AJ770" s="22"/>
      <c r="AK770" s="23"/>
    </row>
    <row r="771" spans="1:37" s="26" customFormat="1" x14ac:dyDescent="0.25">
      <c r="A771" s="14"/>
      <c r="B771" s="28"/>
      <c r="C771" s="28"/>
      <c r="D771" s="28"/>
      <c r="G771" s="29"/>
      <c r="AI771" s="22"/>
      <c r="AJ771" s="22"/>
      <c r="AK771" s="23"/>
    </row>
    <row r="772" spans="1:37" s="26" customFormat="1" x14ac:dyDescent="0.25">
      <c r="A772" s="14"/>
      <c r="B772" s="28"/>
      <c r="C772" s="28"/>
      <c r="D772" s="28"/>
      <c r="G772" s="29"/>
      <c r="AI772" s="22"/>
      <c r="AJ772" s="22"/>
      <c r="AK772" s="23"/>
    </row>
    <row r="773" spans="1:37" s="26" customFormat="1" x14ac:dyDescent="0.25">
      <c r="A773" s="14"/>
      <c r="B773" s="28"/>
      <c r="C773" s="28"/>
      <c r="D773" s="28"/>
      <c r="G773" s="29"/>
      <c r="AI773" s="22"/>
      <c r="AJ773" s="22"/>
      <c r="AK773" s="23"/>
    </row>
    <row r="774" spans="1:37" s="26" customFormat="1" x14ac:dyDescent="0.25">
      <c r="A774" s="14"/>
      <c r="B774" s="28"/>
      <c r="C774" s="28"/>
      <c r="D774" s="28"/>
      <c r="G774" s="29"/>
      <c r="AI774" s="22"/>
      <c r="AJ774" s="22"/>
      <c r="AK774" s="23"/>
    </row>
    <row r="775" spans="1:37" s="26" customFormat="1" x14ac:dyDescent="0.25">
      <c r="A775" s="14"/>
      <c r="B775" s="28"/>
      <c r="C775" s="28"/>
      <c r="D775" s="28"/>
      <c r="G775" s="29"/>
      <c r="AI775" s="22"/>
      <c r="AJ775" s="22"/>
      <c r="AK775" s="23"/>
    </row>
    <row r="776" spans="1:37" s="26" customFormat="1" x14ac:dyDescent="0.25">
      <c r="A776" s="14"/>
      <c r="B776" s="28"/>
      <c r="C776" s="28"/>
      <c r="D776" s="28"/>
      <c r="G776" s="29"/>
      <c r="AI776" s="22"/>
      <c r="AJ776" s="22"/>
      <c r="AK776" s="23"/>
    </row>
    <row r="777" spans="1:37" s="26" customFormat="1" x14ac:dyDescent="0.25">
      <c r="A777" s="14"/>
      <c r="B777" s="28"/>
      <c r="C777" s="28"/>
      <c r="D777" s="28"/>
      <c r="G777" s="29"/>
      <c r="AI777" s="22"/>
      <c r="AJ777" s="22"/>
      <c r="AK777" s="23"/>
    </row>
    <row r="778" spans="1:37" s="26" customFormat="1" x14ac:dyDescent="0.25">
      <c r="A778" s="14"/>
      <c r="B778" s="28"/>
      <c r="C778" s="28"/>
      <c r="D778" s="28"/>
      <c r="G778" s="29"/>
      <c r="AI778" s="22"/>
      <c r="AJ778" s="22"/>
      <c r="AK778" s="23"/>
    </row>
    <row r="779" spans="1:37" s="26" customFormat="1" x14ac:dyDescent="0.25">
      <c r="A779" s="14"/>
      <c r="B779" s="28"/>
      <c r="C779" s="28"/>
      <c r="D779" s="28"/>
      <c r="G779" s="29"/>
      <c r="AI779" s="22"/>
      <c r="AJ779" s="22"/>
      <c r="AK779" s="23"/>
    </row>
    <row r="780" spans="1:37" s="26" customFormat="1" x14ac:dyDescent="0.25">
      <c r="A780" s="14"/>
      <c r="B780" s="28"/>
      <c r="C780" s="28"/>
      <c r="D780" s="28"/>
      <c r="G780" s="29"/>
      <c r="AI780" s="22"/>
      <c r="AJ780" s="22"/>
      <c r="AK780" s="23"/>
    </row>
    <row r="781" spans="1:37" s="26" customFormat="1" x14ac:dyDescent="0.25">
      <c r="A781" s="14"/>
      <c r="B781" s="28"/>
      <c r="C781" s="28"/>
      <c r="D781" s="28"/>
      <c r="G781" s="29"/>
      <c r="AI781" s="22"/>
      <c r="AJ781" s="22"/>
      <c r="AK781" s="23"/>
    </row>
    <row r="782" spans="1:37" s="26" customFormat="1" x14ac:dyDescent="0.25">
      <c r="A782" s="14"/>
      <c r="B782" s="28"/>
      <c r="C782" s="28"/>
      <c r="D782" s="28"/>
      <c r="G782" s="29"/>
      <c r="AI782" s="22"/>
      <c r="AJ782" s="22"/>
      <c r="AK782" s="23"/>
    </row>
    <row r="783" spans="1:37" s="26" customFormat="1" x14ac:dyDescent="0.25">
      <c r="A783" s="14"/>
      <c r="B783" s="28"/>
      <c r="C783" s="28"/>
      <c r="D783" s="28"/>
      <c r="G783" s="29"/>
      <c r="AI783" s="22"/>
      <c r="AJ783" s="22"/>
      <c r="AK783" s="23"/>
    </row>
    <row r="784" spans="1:37" s="26" customFormat="1" x14ac:dyDescent="0.25">
      <c r="A784" s="14"/>
      <c r="B784" s="28"/>
      <c r="C784" s="28"/>
      <c r="D784" s="28"/>
      <c r="G784" s="29"/>
      <c r="AI784" s="22"/>
      <c r="AJ784" s="22"/>
      <c r="AK784" s="23"/>
    </row>
    <row r="785" spans="1:37" s="26" customFormat="1" x14ac:dyDescent="0.25">
      <c r="A785" s="14"/>
      <c r="B785" s="28"/>
      <c r="C785" s="28"/>
      <c r="D785" s="28"/>
      <c r="G785" s="29"/>
      <c r="AI785" s="22"/>
      <c r="AJ785" s="22"/>
      <c r="AK785" s="23"/>
    </row>
    <row r="786" spans="1:37" s="26" customFormat="1" x14ac:dyDescent="0.25">
      <c r="A786" s="14"/>
      <c r="B786" s="28"/>
      <c r="C786" s="28"/>
      <c r="D786" s="28"/>
      <c r="G786" s="29"/>
      <c r="AI786" s="22"/>
      <c r="AJ786" s="22"/>
      <c r="AK786" s="23"/>
    </row>
    <row r="787" spans="1:37" s="26" customFormat="1" x14ac:dyDescent="0.25">
      <c r="A787" s="14"/>
      <c r="B787" s="28"/>
      <c r="C787" s="28"/>
      <c r="D787" s="28"/>
      <c r="G787" s="29"/>
      <c r="AI787" s="22"/>
      <c r="AJ787" s="22"/>
      <c r="AK787" s="23"/>
    </row>
    <row r="788" spans="1:37" s="26" customFormat="1" x14ac:dyDescent="0.25">
      <c r="A788" s="14"/>
      <c r="B788" s="28"/>
      <c r="C788" s="28"/>
      <c r="D788" s="28"/>
      <c r="G788" s="29"/>
      <c r="AI788" s="22"/>
      <c r="AJ788" s="22"/>
      <c r="AK788" s="23"/>
    </row>
    <row r="789" spans="1:37" s="26" customFormat="1" x14ac:dyDescent="0.25">
      <c r="A789" s="14"/>
      <c r="B789" s="28"/>
      <c r="C789" s="28"/>
      <c r="D789" s="28"/>
      <c r="G789" s="29"/>
      <c r="AI789" s="22"/>
      <c r="AJ789" s="22"/>
      <c r="AK789" s="23"/>
    </row>
    <row r="790" spans="1:37" s="26" customFormat="1" x14ac:dyDescent="0.25">
      <c r="A790" s="14"/>
      <c r="B790" s="28"/>
      <c r="C790" s="28"/>
      <c r="D790" s="28"/>
      <c r="G790" s="29"/>
      <c r="AI790" s="22"/>
      <c r="AJ790" s="22"/>
      <c r="AK790" s="23"/>
    </row>
    <row r="791" spans="1:37" s="26" customFormat="1" x14ac:dyDescent="0.25">
      <c r="A791" s="14"/>
      <c r="B791" s="28"/>
      <c r="C791" s="28"/>
      <c r="D791" s="28"/>
      <c r="G791" s="29"/>
      <c r="AI791" s="22"/>
      <c r="AJ791" s="22"/>
      <c r="AK791" s="23"/>
    </row>
    <row r="792" spans="1:37" s="26" customFormat="1" x14ac:dyDescent="0.25">
      <c r="A792" s="14"/>
      <c r="B792" s="28"/>
      <c r="C792" s="28"/>
      <c r="D792" s="28"/>
      <c r="G792" s="29"/>
      <c r="AI792" s="22"/>
      <c r="AJ792" s="22"/>
      <c r="AK792" s="23"/>
    </row>
    <row r="793" spans="1:37" s="26" customFormat="1" x14ac:dyDescent="0.25">
      <c r="A793" s="14"/>
      <c r="B793" s="28"/>
      <c r="C793" s="28"/>
      <c r="D793" s="28"/>
      <c r="G793" s="29"/>
      <c r="AI793" s="22"/>
      <c r="AJ793" s="22"/>
      <c r="AK793" s="23"/>
    </row>
    <row r="794" spans="1:37" s="26" customFormat="1" x14ac:dyDescent="0.25">
      <c r="A794" s="14"/>
      <c r="B794" s="28"/>
      <c r="C794" s="28"/>
      <c r="D794" s="28"/>
      <c r="G794" s="29"/>
      <c r="AI794" s="22"/>
      <c r="AJ794" s="22"/>
      <c r="AK794" s="23"/>
    </row>
    <row r="795" spans="1:37" s="26" customFormat="1" x14ac:dyDescent="0.25">
      <c r="A795" s="14"/>
      <c r="B795" s="28"/>
      <c r="C795" s="28"/>
      <c r="D795" s="28"/>
      <c r="G795" s="29"/>
      <c r="AI795" s="22"/>
      <c r="AJ795" s="22"/>
      <c r="AK795" s="23"/>
    </row>
    <row r="796" spans="1:37" s="26" customFormat="1" x14ac:dyDescent="0.25">
      <c r="A796" s="14"/>
      <c r="B796" s="28"/>
      <c r="C796" s="28"/>
      <c r="D796" s="28"/>
      <c r="G796" s="29"/>
      <c r="AI796" s="22"/>
      <c r="AJ796" s="22"/>
      <c r="AK796" s="23"/>
    </row>
    <row r="797" spans="1:37" s="26" customFormat="1" x14ac:dyDescent="0.25">
      <c r="A797" s="14"/>
      <c r="B797" s="28"/>
      <c r="C797" s="28"/>
      <c r="D797" s="28"/>
      <c r="G797" s="29"/>
      <c r="AI797" s="22"/>
      <c r="AJ797" s="22"/>
      <c r="AK797" s="23"/>
    </row>
    <row r="798" spans="1:37" s="26" customFormat="1" x14ac:dyDescent="0.25">
      <c r="A798" s="14"/>
      <c r="B798" s="28"/>
      <c r="C798" s="28"/>
      <c r="D798" s="28"/>
      <c r="G798" s="29"/>
      <c r="AI798" s="22"/>
      <c r="AJ798" s="22"/>
      <c r="AK798" s="23"/>
    </row>
    <row r="799" spans="1:37" s="26" customFormat="1" x14ac:dyDescent="0.25">
      <c r="A799" s="14"/>
      <c r="B799" s="28"/>
      <c r="C799" s="28"/>
      <c r="D799" s="28"/>
      <c r="G799" s="29"/>
      <c r="AI799" s="22"/>
      <c r="AJ799" s="22"/>
      <c r="AK799" s="23"/>
    </row>
    <row r="800" spans="1:37" s="26" customFormat="1" x14ac:dyDescent="0.25">
      <c r="A800" s="14"/>
      <c r="B800" s="28"/>
      <c r="C800" s="28"/>
      <c r="D800" s="28"/>
      <c r="G800" s="29"/>
      <c r="AI800" s="22"/>
      <c r="AJ800" s="22"/>
      <c r="AK800" s="23"/>
    </row>
    <row r="801" spans="1:37" s="26" customFormat="1" x14ac:dyDescent="0.25">
      <c r="A801" s="14"/>
      <c r="B801" s="28"/>
      <c r="C801" s="28"/>
      <c r="D801" s="28"/>
      <c r="G801" s="29"/>
      <c r="AI801" s="22"/>
      <c r="AJ801" s="22"/>
      <c r="AK801" s="23"/>
    </row>
    <row r="802" spans="1:37" s="26" customFormat="1" x14ac:dyDescent="0.25">
      <c r="A802" s="14"/>
      <c r="B802" s="28"/>
      <c r="C802" s="28"/>
      <c r="D802" s="28"/>
      <c r="G802" s="29"/>
      <c r="AI802" s="22"/>
      <c r="AJ802" s="22"/>
      <c r="AK802" s="23"/>
    </row>
    <row r="803" spans="1:37" s="26" customFormat="1" x14ac:dyDescent="0.25">
      <c r="A803" s="14"/>
      <c r="B803" s="28"/>
      <c r="C803" s="28"/>
      <c r="D803" s="28"/>
      <c r="G803" s="29"/>
      <c r="AI803" s="22"/>
      <c r="AJ803" s="22"/>
      <c r="AK803" s="23"/>
    </row>
    <row r="804" spans="1:37" s="26" customFormat="1" x14ac:dyDescent="0.25">
      <c r="A804" s="14"/>
      <c r="B804" s="28"/>
      <c r="C804" s="28"/>
      <c r="D804" s="28"/>
      <c r="G804" s="29"/>
      <c r="AI804" s="22"/>
      <c r="AJ804" s="22"/>
      <c r="AK804" s="23"/>
    </row>
    <row r="805" spans="1:37" s="26" customFormat="1" x14ac:dyDescent="0.25">
      <c r="A805" s="14"/>
      <c r="B805" s="28"/>
      <c r="C805" s="28"/>
      <c r="D805" s="28"/>
      <c r="G805" s="29"/>
      <c r="AI805" s="22"/>
      <c r="AJ805" s="22"/>
      <c r="AK805" s="23"/>
    </row>
    <row r="806" spans="1:37" s="26" customFormat="1" x14ac:dyDescent="0.25">
      <c r="A806" s="14"/>
      <c r="B806" s="28"/>
      <c r="C806" s="28"/>
      <c r="D806" s="28"/>
      <c r="G806" s="29"/>
      <c r="AI806" s="22"/>
      <c r="AJ806" s="22"/>
      <c r="AK806" s="23"/>
    </row>
    <row r="807" spans="1:37" s="26" customFormat="1" x14ac:dyDescent="0.25">
      <c r="A807" s="14"/>
      <c r="B807" s="28"/>
      <c r="C807" s="28"/>
      <c r="D807" s="28"/>
      <c r="G807" s="29"/>
      <c r="AI807" s="22"/>
      <c r="AJ807" s="22"/>
      <c r="AK807" s="23"/>
    </row>
    <row r="808" spans="1:37" s="26" customFormat="1" x14ac:dyDescent="0.25">
      <c r="A808" s="14"/>
      <c r="B808" s="28"/>
      <c r="C808" s="28"/>
      <c r="D808" s="28"/>
      <c r="G808" s="29"/>
      <c r="AI808" s="22"/>
      <c r="AJ808" s="22"/>
      <c r="AK808" s="23"/>
    </row>
    <row r="809" spans="1:37" s="26" customFormat="1" x14ac:dyDescent="0.25">
      <c r="A809" s="14"/>
      <c r="B809" s="28"/>
      <c r="C809" s="28"/>
      <c r="D809" s="28"/>
      <c r="G809" s="29"/>
      <c r="AI809" s="22"/>
      <c r="AJ809" s="22"/>
      <c r="AK809" s="23"/>
    </row>
    <row r="810" spans="1:37" s="26" customFormat="1" x14ac:dyDescent="0.25">
      <c r="A810" s="14"/>
      <c r="B810" s="28"/>
      <c r="C810" s="28"/>
      <c r="D810" s="28"/>
      <c r="G810" s="29"/>
      <c r="AI810" s="22"/>
      <c r="AJ810" s="22"/>
      <c r="AK810" s="23"/>
    </row>
    <row r="811" spans="1:37" s="26" customFormat="1" x14ac:dyDescent="0.25">
      <c r="A811" s="14"/>
      <c r="B811" s="28"/>
      <c r="C811" s="28"/>
      <c r="D811" s="28"/>
      <c r="G811" s="29"/>
      <c r="AI811" s="22"/>
      <c r="AJ811" s="22"/>
      <c r="AK811" s="23"/>
    </row>
    <row r="812" spans="1:37" s="26" customFormat="1" x14ac:dyDescent="0.25">
      <c r="A812" s="14"/>
      <c r="B812" s="28"/>
      <c r="C812" s="28"/>
      <c r="D812" s="28"/>
      <c r="G812" s="29"/>
      <c r="AI812" s="22"/>
      <c r="AJ812" s="22"/>
      <c r="AK812" s="23"/>
    </row>
    <row r="813" spans="1:37" s="26" customFormat="1" x14ac:dyDescent="0.25">
      <c r="A813" s="14"/>
      <c r="B813" s="28"/>
      <c r="C813" s="28"/>
      <c r="D813" s="28"/>
      <c r="G813" s="29"/>
      <c r="AI813" s="22"/>
      <c r="AJ813" s="22"/>
      <c r="AK813" s="23"/>
    </row>
    <row r="814" spans="1:37" s="26" customFormat="1" x14ac:dyDescent="0.25">
      <c r="A814" s="14"/>
      <c r="B814" s="28"/>
      <c r="C814" s="28"/>
      <c r="D814" s="28"/>
      <c r="G814" s="29"/>
      <c r="AI814" s="22"/>
      <c r="AJ814" s="22"/>
      <c r="AK814" s="23"/>
    </row>
    <row r="815" spans="1:37" s="26" customFormat="1" x14ac:dyDescent="0.25">
      <c r="A815" s="14"/>
      <c r="B815" s="28"/>
      <c r="C815" s="28"/>
      <c r="D815" s="28"/>
      <c r="G815" s="29"/>
      <c r="AI815" s="22"/>
      <c r="AJ815" s="22"/>
      <c r="AK815" s="23"/>
    </row>
    <row r="816" spans="1:37" s="26" customFormat="1" x14ac:dyDescent="0.25">
      <c r="A816" s="14"/>
      <c r="B816" s="28"/>
      <c r="C816" s="28"/>
      <c r="D816" s="28"/>
      <c r="G816" s="29"/>
      <c r="AI816" s="22"/>
      <c r="AJ816" s="22"/>
      <c r="AK816" s="23"/>
    </row>
    <row r="817" spans="1:37" s="26" customFormat="1" x14ac:dyDescent="0.25">
      <c r="A817" s="14"/>
      <c r="B817" s="28"/>
      <c r="C817" s="28"/>
      <c r="D817" s="28"/>
      <c r="G817" s="29"/>
      <c r="AI817" s="22"/>
      <c r="AJ817" s="22"/>
      <c r="AK817" s="23"/>
    </row>
    <row r="818" spans="1:37" s="26" customFormat="1" x14ac:dyDescent="0.25">
      <c r="A818" s="14"/>
      <c r="B818" s="28"/>
      <c r="C818" s="28"/>
      <c r="D818" s="28"/>
      <c r="G818" s="29"/>
      <c r="AI818" s="22"/>
      <c r="AJ818" s="22"/>
      <c r="AK818" s="23"/>
    </row>
    <row r="819" spans="1:37" s="26" customFormat="1" x14ac:dyDescent="0.25">
      <c r="A819" s="14"/>
      <c r="B819" s="28"/>
      <c r="C819" s="28"/>
      <c r="D819" s="28"/>
      <c r="G819" s="29"/>
      <c r="AI819" s="22"/>
      <c r="AJ819" s="22"/>
      <c r="AK819" s="23"/>
    </row>
    <row r="820" spans="1:37" s="26" customFormat="1" x14ac:dyDescent="0.25">
      <c r="A820" s="14"/>
      <c r="B820" s="28"/>
      <c r="C820" s="28"/>
      <c r="D820" s="28"/>
      <c r="G820" s="29"/>
      <c r="AI820" s="22"/>
      <c r="AJ820" s="22"/>
      <c r="AK820" s="23"/>
    </row>
    <row r="821" spans="1:37" s="26" customFormat="1" x14ac:dyDescent="0.25">
      <c r="A821" s="14"/>
      <c r="B821" s="28"/>
      <c r="C821" s="28"/>
      <c r="D821" s="28"/>
      <c r="G821" s="29"/>
      <c r="AI821" s="22"/>
      <c r="AJ821" s="22"/>
      <c r="AK821" s="23"/>
    </row>
    <row r="822" spans="1:37" s="26" customFormat="1" x14ac:dyDescent="0.25">
      <c r="A822" s="14"/>
      <c r="B822" s="28"/>
      <c r="C822" s="28"/>
      <c r="D822" s="28"/>
      <c r="G822" s="29"/>
      <c r="AI822" s="22"/>
      <c r="AJ822" s="22"/>
      <c r="AK822" s="23"/>
    </row>
    <row r="823" spans="1:37" s="26" customFormat="1" x14ac:dyDescent="0.25">
      <c r="A823" s="14"/>
      <c r="B823" s="28"/>
      <c r="C823" s="28"/>
      <c r="D823" s="28"/>
      <c r="G823" s="29"/>
      <c r="AI823" s="22"/>
      <c r="AJ823" s="22"/>
      <c r="AK823" s="23"/>
    </row>
    <row r="824" spans="1:37" s="26" customFormat="1" x14ac:dyDescent="0.25">
      <c r="A824" s="14"/>
      <c r="B824" s="28"/>
      <c r="C824" s="28"/>
      <c r="D824" s="28"/>
      <c r="G824" s="29"/>
      <c r="AI824" s="22"/>
      <c r="AJ824" s="22"/>
      <c r="AK824" s="23"/>
    </row>
    <row r="825" spans="1:37" s="26" customFormat="1" x14ac:dyDescent="0.25">
      <c r="A825" s="14"/>
      <c r="B825" s="28"/>
      <c r="C825" s="28"/>
      <c r="D825" s="28"/>
      <c r="G825" s="29"/>
      <c r="AI825" s="22"/>
      <c r="AJ825" s="22"/>
      <c r="AK825" s="23"/>
    </row>
    <row r="826" spans="1:37" s="26" customFormat="1" x14ac:dyDescent="0.25">
      <c r="A826" s="14"/>
      <c r="B826" s="28"/>
      <c r="C826" s="28"/>
      <c r="D826" s="28"/>
      <c r="G826" s="29"/>
      <c r="AI826" s="22"/>
      <c r="AJ826" s="22"/>
      <c r="AK826" s="23"/>
    </row>
    <row r="827" spans="1:37" s="26" customFormat="1" x14ac:dyDescent="0.25">
      <c r="A827" s="14"/>
      <c r="B827" s="28"/>
      <c r="C827" s="28"/>
      <c r="D827" s="28"/>
      <c r="G827" s="29"/>
      <c r="AI827" s="22"/>
      <c r="AJ827" s="22"/>
      <c r="AK827" s="23"/>
    </row>
    <row r="828" spans="1:37" s="26" customFormat="1" x14ac:dyDescent="0.25">
      <c r="A828" s="14"/>
      <c r="B828" s="28"/>
      <c r="C828" s="28"/>
      <c r="D828" s="28"/>
      <c r="G828" s="29"/>
      <c r="AI828" s="22"/>
      <c r="AJ828" s="22"/>
      <c r="AK828" s="23"/>
    </row>
    <row r="829" spans="1:37" s="26" customFormat="1" x14ac:dyDescent="0.25">
      <c r="A829" s="14"/>
      <c r="B829" s="28"/>
      <c r="C829" s="28"/>
      <c r="D829" s="28"/>
      <c r="G829" s="29"/>
      <c r="AI829" s="22"/>
      <c r="AJ829" s="22"/>
      <c r="AK829" s="23"/>
    </row>
    <row r="830" spans="1:37" s="26" customFormat="1" x14ac:dyDescent="0.25">
      <c r="A830" s="14"/>
      <c r="B830" s="28"/>
      <c r="C830" s="28"/>
      <c r="D830" s="28"/>
      <c r="G830" s="29"/>
      <c r="AI830" s="22"/>
      <c r="AJ830" s="22"/>
      <c r="AK830" s="23"/>
    </row>
    <row r="831" spans="1:37" s="26" customFormat="1" x14ac:dyDescent="0.25">
      <c r="A831" s="14"/>
      <c r="B831" s="28"/>
      <c r="C831" s="28"/>
      <c r="D831" s="28"/>
      <c r="G831" s="29"/>
      <c r="AI831" s="22"/>
      <c r="AJ831" s="22"/>
      <c r="AK831" s="23"/>
    </row>
    <row r="832" spans="1:37" s="26" customFormat="1" x14ac:dyDescent="0.25">
      <c r="A832" s="14"/>
      <c r="B832" s="28"/>
      <c r="C832" s="28"/>
      <c r="D832" s="28"/>
      <c r="G832" s="29"/>
      <c r="AI832" s="22"/>
      <c r="AJ832" s="22"/>
      <c r="AK832" s="23"/>
    </row>
    <row r="833" spans="1:37" s="26" customFormat="1" x14ac:dyDescent="0.25">
      <c r="A833" s="14"/>
      <c r="B833" s="28"/>
      <c r="C833" s="28"/>
      <c r="D833" s="28"/>
      <c r="G833" s="29"/>
      <c r="AI833" s="22"/>
      <c r="AJ833" s="22"/>
      <c r="AK833" s="23"/>
    </row>
    <row r="834" spans="1:37" s="26" customFormat="1" x14ac:dyDescent="0.25">
      <c r="A834" s="14"/>
      <c r="B834" s="28"/>
      <c r="C834" s="28"/>
      <c r="D834" s="28"/>
      <c r="G834" s="29"/>
      <c r="AI834" s="22"/>
      <c r="AJ834" s="22"/>
      <c r="AK834" s="23"/>
    </row>
    <row r="835" spans="1:37" s="26" customFormat="1" x14ac:dyDescent="0.25">
      <c r="A835" s="14"/>
      <c r="B835" s="28"/>
      <c r="C835" s="28"/>
      <c r="D835" s="28"/>
      <c r="G835" s="29"/>
      <c r="AI835" s="22"/>
      <c r="AJ835" s="22"/>
      <c r="AK835" s="23"/>
    </row>
    <row r="836" spans="1:37" s="26" customFormat="1" x14ac:dyDescent="0.25">
      <c r="A836" s="14"/>
      <c r="B836" s="28"/>
      <c r="C836" s="28"/>
      <c r="D836" s="28"/>
      <c r="G836" s="29"/>
      <c r="AI836" s="22"/>
      <c r="AJ836" s="22"/>
      <c r="AK836" s="23"/>
    </row>
    <row r="837" spans="1:37" s="26" customFormat="1" x14ac:dyDescent="0.25">
      <c r="A837" s="14"/>
      <c r="B837" s="28"/>
      <c r="C837" s="28"/>
      <c r="D837" s="28"/>
      <c r="G837" s="29"/>
      <c r="AI837" s="22"/>
      <c r="AJ837" s="22"/>
      <c r="AK837" s="23"/>
    </row>
    <row r="838" spans="1:37" s="26" customFormat="1" x14ac:dyDescent="0.25">
      <c r="A838" s="14"/>
      <c r="B838" s="28"/>
      <c r="C838" s="28"/>
      <c r="D838" s="28"/>
      <c r="G838" s="29"/>
      <c r="AI838" s="22"/>
      <c r="AJ838" s="22"/>
      <c r="AK838" s="23"/>
    </row>
    <row r="839" spans="1:37" s="26" customFormat="1" x14ac:dyDescent="0.25">
      <c r="A839" s="14"/>
      <c r="B839" s="28"/>
      <c r="C839" s="28"/>
      <c r="D839" s="28"/>
      <c r="G839" s="29"/>
      <c r="AI839" s="22"/>
      <c r="AJ839" s="22"/>
      <c r="AK839" s="23"/>
    </row>
    <row r="840" spans="1:37" s="26" customFormat="1" x14ac:dyDescent="0.25">
      <c r="A840" s="14"/>
      <c r="B840" s="28"/>
      <c r="C840" s="28"/>
      <c r="D840" s="28"/>
      <c r="G840" s="29"/>
      <c r="AI840" s="22"/>
      <c r="AJ840" s="22"/>
      <c r="AK840" s="23"/>
    </row>
    <row r="841" spans="1:37" s="26" customFormat="1" x14ac:dyDescent="0.25">
      <c r="A841" s="14"/>
      <c r="B841" s="28"/>
      <c r="C841" s="28"/>
      <c r="D841" s="28"/>
      <c r="G841" s="29"/>
      <c r="AI841" s="22"/>
      <c r="AJ841" s="22"/>
      <c r="AK841" s="23"/>
    </row>
    <row r="842" spans="1:37" s="26" customFormat="1" x14ac:dyDescent="0.25">
      <c r="A842" s="14"/>
      <c r="B842" s="28"/>
      <c r="C842" s="28"/>
      <c r="D842" s="28"/>
      <c r="G842" s="29"/>
      <c r="AI842" s="22"/>
      <c r="AJ842" s="22"/>
      <c r="AK842" s="23"/>
    </row>
    <row r="843" spans="1:37" s="26" customFormat="1" x14ac:dyDescent="0.25">
      <c r="A843" s="14"/>
      <c r="B843" s="28"/>
      <c r="C843" s="28"/>
      <c r="D843" s="28"/>
      <c r="G843" s="29"/>
      <c r="AI843" s="22"/>
      <c r="AJ843" s="22"/>
      <c r="AK843" s="23"/>
    </row>
    <row r="844" spans="1:37" s="26" customFormat="1" x14ac:dyDescent="0.25">
      <c r="A844" s="14"/>
      <c r="B844" s="28"/>
      <c r="C844" s="28"/>
      <c r="D844" s="28"/>
      <c r="G844" s="29"/>
      <c r="AI844" s="22"/>
      <c r="AJ844" s="22"/>
      <c r="AK844" s="23"/>
    </row>
    <row r="845" spans="1:37" s="26" customFormat="1" x14ac:dyDescent="0.25">
      <c r="A845" s="14"/>
      <c r="B845" s="28"/>
      <c r="C845" s="28"/>
      <c r="D845" s="28"/>
      <c r="G845" s="29"/>
      <c r="AI845" s="22"/>
      <c r="AJ845" s="22"/>
      <c r="AK845" s="23"/>
    </row>
    <row r="846" spans="1:37" s="26" customFormat="1" x14ac:dyDescent="0.25">
      <c r="A846" s="14"/>
      <c r="B846" s="28"/>
      <c r="C846" s="28"/>
      <c r="D846" s="28"/>
      <c r="G846" s="29"/>
      <c r="AI846" s="22"/>
      <c r="AJ846" s="22"/>
      <c r="AK846" s="23"/>
    </row>
    <row r="847" spans="1:37" s="26" customFormat="1" x14ac:dyDescent="0.25">
      <c r="A847" s="14"/>
      <c r="B847" s="28"/>
      <c r="C847" s="28"/>
      <c r="D847" s="28"/>
      <c r="G847" s="29"/>
      <c r="AI847" s="22"/>
      <c r="AJ847" s="22"/>
      <c r="AK847" s="23"/>
    </row>
    <row r="848" spans="1:37" s="26" customFormat="1" x14ac:dyDescent="0.25">
      <c r="A848" s="14"/>
      <c r="B848" s="28"/>
      <c r="C848" s="28"/>
      <c r="D848" s="28"/>
      <c r="G848" s="29"/>
      <c r="AI848" s="22"/>
      <c r="AJ848" s="22"/>
      <c r="AK848" s="23"/>
    </row>
    <row r="849" spans="1:37" s="26" customFormat="1" x14ac:dyDescent="0.25">
      <c r="A849" s="14"/>
      <c r="B849" s="28"/>
      <c r="C849" s="28"/>
      <c r="D849" s="28"/>
      <c r="G849" s="29"/>
      <c r="AI849" s="22"/>
      <c r="AJ849" s="22"/>
      <c r="AK849" s="23"/>
    </row>
    <row r="850" spans="1:37" s="26" customFormat="1" x14ac:dyDescent="0.25">
      <c r="A850" s="14"/>
      <c r="B850" s="28"/>
      <c r="C850" s="28"/>
      <c r="D850" s="28"/>
      <c r="G850" s="29"/>
      <c r="AI850" s="22"/>
      <c r="AJ850" s="22"/>
      <c r="AK850" s="23"/>
    </row>
    <row r="851" spans="1:37" s="26" customFormat="1" x14ac:dyDescent="0.25">
      <c r="A851" s="14"/>
      <c r="B851" s="28"/>
      <c r="C851" s="28"/>
      <c r="D851" s="28"/>
      <c r="G851" s="29"/>
      <c r="AI851" s="22"/>
      <c r="AJ851" s="22"/>
      <c r="AK851" s="23"/>
    </row>
    <row r="852" spans="1:37" s="26" customFormat="1" x14ac:dyDescent="0.25">
      <c r="A852" s="14"/>
      <c r="B852" s="28"/>
      <c r="C852" s="28"/>
      <c r="D852" s="28"/>
      <c r="G852" s="29"/>
      <c r="AI852" s="22"/>
      <c r="AJ852" s="22"/>
      <c r="AK852" s="23"/>
    </row>
    <row r="853" spans="1:37" s="26" customFormat="1" x14ac:dyDescent="0.25">
      <c r="A853" s="14"/>
      <c r="B853" s="28"/>
      <c r="C853" s="28"/>
      <c r="D853" s="28"/>
      <c r="G853" s="29"/>
      <c r="AI853" s="22"/>
      <c r="AJ853" s="22"/>
      <c r="AK853" s="23"/>
    </row>
    <row r="854" spans="1:37" s="26" customFormat="1" x14ac:dyDescent="0.25">
      <c r="A854" s="14"/>
      <c r="B854" s="28"/>
      <c r="C854" s="28"/>
      <c r="D854" s="28"/>
      <c r="G854" s="29"/>
      <c r="AI854" s="22"/>
      <c r="AJ854" s="22"/>
      <c r="AK854" s="23"/>
    </row>
    <row r="855" spans="1:37" s="26" customFormat="1" x14ac:dyDescent="0.25">
      <c r="A855" s="14"/>
      <c r="B855" s="28"/>
      <c r="C855" s="28"/>
      <c r="D855" s="28"/>
      <c r="G855" s="29"/>
      <c r="AI855" s="22"/>
      <c r="AJ855" s="22"/>
      <c r="AK855" s="23"/>
    </row>
    <row r="856" spans="1:37" s="26" customFormat="1" x14ac:dyDescent="0.25">
      <c r="A856" s="14"/>
      <c r="B856" s="28"/>
      <c r="C856" s="28"/>
      <c r="D856" s="28"/>
      <c r="G856" s="29"/>
      <c r="AI856" s="22"/>
      <c r="AJ856" s="22"/>
      <c r="AK856" s="23"/>
    </row>
    <row r="857" spans="1:37" s="26" customFormat="1" x14ac:dyDescent="0.25">
      <c r="A857" s="14"/>
      <c r="B857" s="28"/>
      <c r="C857" s="28"/>
      <c r="D857" s="28"/>
      <c r="G857" s="29"/>
      <c r="AI857" s="22"/>
      <c r="AJ857" s="22"/>
      <c r="AK857" s="23"/>
    </row>
    <row r="858" spans="1:37" s="26" customFormat="1" x14ac:dyDescent="0.25">
      <c r="A858" s="14"/>
      <c r="B858" s="28"/>
      <c r="C858" s="28"/>
      <c r="D858" s="28"/>
      <c r="G858" s="29"/>
      <c r="AI858" s="22"/>
      <c r="AJ858" s="22"/>
      <c r="AK858" s="23"/>
    </row>
    <row r="859" spans="1:37" s="26" customFormat="1" x14ac:dyDescent="0.25">
      <c r="A859" s="14"/>
      <c r="B859" s="28"/>
      <c r="C859" s="28"/>
      <c r="D859" s="28"/>
      <c r="G859" s="29"/>
      <c r="AI859" s="22"/>
      <c r="AJ859" s="22"/>
      <c r="AK859" s="23"/>
    </row>
    <row r="860" spans="1:37" s="26" customFormat="1" x14ac:dyDescent="0.25">
      <c r="A860" s="14"/>
      <c r="B860" s="28"/>
      <c r="C860" s="28"/>
      <c r="D860" s="28"/>
      <c r="G860" s="29"/>
      <c r="AI860" s="22"/>
      <c r="AJ860" s="22"/>
      <c r="AK860" s="23"/>
    </row>
    <row r="861" spans="1:37" s="26" customFormat="1" x14ac:dyDescent="0.25">
      <c r="A861" s="14"/>
      <c r="B861" s="28"/>
      <c r="C861" s="28"/>
      <c r="D861" s="28"/>
      <c r="G861" s="29"/>
      <c r="AI861" s="22"/>
      <c r="AJ861" s="22"/>
      <c r="AK861" s="23"/>
    </row>
    <row r="862" spans="1:37" s="26" customFormat="1" x14ac:dyDescent="0.25">
      <c r="A862" s="14"/>
      <c r="B862" s="28"/>
      <c r="C862" s="28"/>
      <c r="D862" s="28"/>
      <c r="G862" s="29"/>
      <c r="AI862" s="22"/>
      <c r="AJ862" s="22"/>
      <c r="AK862" s="23"/>
    </row>
    <row r="863" spans="1:37" s="26" customFormat="1" x14ac:dyDescent="0.25">
      <c r="A863" s="14"/>
      <c r="B863" s="28"/>
      <c r="C863" s="28"/>
      <c r="D863" s="28"/>
      <c r="G863" s="29"/>
      <c r="AI863" s="22"/>
      <c r="AJ863" s="22"/>
      <c r="AK863" s="23"/>
    </row>
    <row r="864" spans="1:37" s="26" customFormat="1" x14ac:dyDescent="0.25">
      <c r="A864" s="14"/>
      <c r="B864" s="28"/>
      <c r="C864" s="28"/>
      <c r="D864" s="28"/>
      <c r="G864" s="29"/>
      <c r="AI864" s="22"/>
      <c r="AJ864" s="22"/>
      <c r="AK864" s="23"/>
    </row>
    <row r="865" spans="1:37" s="26" customFormat="1" x14ac:dyDescent="0.25">
      <c r="A865" s="14"/>
      <c r="B865" s="28"/>
      <c r="C865" s="28"/>
      <c r="D865" s="28"/>
      <c r="G865" s="29"/>
      <c r="AI865" s="22"/>
      <c r="AJ865" s="22"/>
      <c r="AK865" s="23"/>
    </row>
    <row r="866" spans="1:37" s="26" customFormat="1" x14ac:dyDescent="0.25">
      <c r="A866" s="14"/>
      <c r="B866" s="28"/>
      <c r="C866" s="28"/>
      <c r="D866" s="28"/>
      <c r="G866" s="29"/>
      <c r="AI866" s="22"/>
      <c r="AJ866" s="22"/>
      <c r="AK866" s="23"/>
    </row>
    <row r="867" spans="1:37" s="26" customFormat="1" x14ac:dyDescent="0.25">
      <c r="A867" s="14"/>
      <c r="B867" s="28"/>
      <c r="C867" s="28"/>
      <c r="D867" s="28"/>
      <c r="G867" s="29"/>
      <c r="AI867" s="22"/>
      <c r="AJ867" s="22"/>
      <c r="AK867" s="23"/>
    </row>
    <row r="868" spans="1:37" s="26" customFormat="1" x14ac:dyDescent="0.25">
      <c r="A868" s="14"/>
      <c r="B868" s="28"/>
      <c r="C868" s="28"/>
      <c r="D868" s="28"/>
      <c r="G868" s="29"/>
      <c r="AI868" s="22"/>
      <c r="AJ868" s="22"/>
      <c r="AK868" s="23"/>
    </row>
    <row r="869" spans="1:37" s="26" customFormat="1" x14ac:dyDescent="0.25">
      <c r="A869" s="14"/>
      <c r="B869" s="28"/>
      <c r="C869" s="28"/>
      <c r="D869" s="28"/>
      <c r="G869" s="29"/>
      <c r="AI869" s="22"/>
      <c r="AJ869" s="22"/>
      <c r="AK869" s="23"/>
    </row>
    <row r="870" spans="1:37" s="26" customFormat="1" x14ac:dyDescent="0.25">
      <c r="A870" s="14"/>
      <c r="B870" s="28"/>
      <c r="C870" s="28"/>
      <c r="D870" s="28"/>
      <c r="G870" s="29"/>
      <c r="AI870" s="22"/>
      <c r="AJ870" s="22"/>
      <c r="AK870" s="23"/>
    </row>
    <row r="871" spans="1:37" s="26" customFormat="1" x14ac:dyDescent="0.25">
      <c r="A871" s="14"/>
      <c r="B871" s="28"/>
      <c r="C871" s="28"/>
      <c r="D871" s="28"/>
      <c r="G871" s="29"/>
      <c r="AI871" s="22"/>
      <c r="AJ871" s="22"/>
      <c r="AK871" s="23"/>
    </row>
    <row r="872" spans="1:37" s="26" customFormat="1" x14ac:dyDescent="0.25">
      <c r="A872" s="14"/>
      <c r="B872" s="28"/>
      <c r="C872" s="28"/>
      <c r="D872" s="28"/>
      <c r="G872" s="29"/>
      <c r="AI872" s="22"/>
      <c r="AJ872" s="22"/>
      <c r="AK872" s="23"/>
    </row>
    <row r="873" spans="1:37" s="26" customFormat="1" x14ac:dyDescent="0.25">
      <c r="A873" s="14"/>
      <c r="B873" s="28"/>
      <c r="C873" s="28"/>
      <c r="D873" s="28"/>
      <c r="G873" s="29"/>
      <c r="AI873" s="22"/>
      <c r="AJ873" s="22"/>
      <c r="AK873" s="23"/>
    </row>
    <row r="874" spans="1:37" s="26" customFormat="1" x14ac:dyDescent="0.25">
      <c r="A874" s="14"/>
      <c r="B874" s="28"/>
      <c r="C874" s="28"/>
      <c r="D874" s="28"/>
      <c r="G874" s="29"/>
      <c r="AI874" s="22"/>
      <c r="AJ874" s="22"/>
      <c r="AK874" s="23"/>
    </row>
    <row r="875" spans="1:37" s="26" customFormat="1" x14ac:dyDescent="0.25">
      <c r="A875" s="14"/>
      <c r="B875" s="28"/>
      <c r="C875" s="28"/>
      <c r="D875" s="28"/>
      <c r="G875" s="29"/>
      <c r="AI875" s="22"/>
      <c r="AJ875" s="22"/>
      <c r="AK875" s="23"/>
    </row>
    <row r="876" spans="1:37" s="26" customFormat="1" x14ac:dyDescent="0.25">
      <c r="A876" s="14"/>
      <c r="B876" s="28"/>
      <c r="C876" s="28"/>
      <c r="D876" s="28"/>
      <c r="G876" s="29"/>
      <c r="AI876" s="22"/>
      <c r="AJ876" s="22"/>
      <c r="AK876" s="23"/>
    </row>
    <row r="877" spans="1:37" s="26" customFormat="1" x14ac:dyDescent="0.25">
      <c r="A877" s="14"/>
      <c r="B877" s="28"/>
      <c r="C877" s="28"/>
      <c r="D877" s="28"/>
      <c r="G877" s="29"/>
      <c r="AI877" s="22"/>
      <c r="AJ877" s="22"/>
      <c r="AK877" s="23"/>
    </row>
    <row r="878" spans="1:37" s="26" customFormat="1" x14ac:dyDescent="0.25">
      <c r="A878" s="14"/>
      <c r="B878" s="28"/>
      <c r="C878" s="28"/>
      <c r="D878" s="28"/>
      <c r="G878" s="29"/>
      <c r="AI878" s="22"/>
      <c r="AJ878" s="22"/>
      <c r="AK878" s="23"/>
    </row>
    <row r="879" spans="1:37" s="26" customFormat="1" x14ac:dyDescent="0.25">
      <c r="A879" s="14"/>
      <c r="B879" s="28"/>
      <c r="C879" s="28"/>
      <c r="D879" s="28"/>
      <c r="G879" s="29"/>
      <c r="AI879" s="22"/>
      <c r="AJ879" s="22"/>
      <c r="AK879" s="23"/>
    </row>
    <row r="880" spans="1:37" s="26" customFormat="1" x14ac:dyDescent="0.25">
      <c r="A880" s="14"/>
      <c r="B880" s="28"/>
      <c r="C880" s="28"/>
      <c r="D880" s="28"/>
      <c r="G880" s="29"/>
      <c r="AI880" s="22"/>
      <c r="AJ880" s="22"/>
      <c r="AK880" s="23"/>
    </row>
    <row r="881" spans="1:37" s="26" customFormat="1" x14ac:dyDescent="0.25">
      <c r="A881" s="14"/>
      <c r="B881" s="28"/>
      <c r="C881" s="28"/>
      <c r="D881" s="28"/>
      <c r="G881" s="29"/>
      <c r="AI881" s="22"/>
      <c r="AJ881" s="22"/>
      <c r="AK881" s="23"/>
    </row>
    <row r="882" spans="1:37" s="26" customFormat="1" x14ac:dyDescent="0.25">
      <c r="A882" s="14"/>
      <c r="B882" s="28"/>
      <c r="C882" s="28"/>
      <c r="D882" s="28"/>
      <c r="G882" s="29"/>
      <c r="AI882" s="22"/>
      <c r="AJ882" s="22"/>
      <c r="AK882" s="23"/>
    </row>
    <row r="883" spans="1:37" s="26" customFormat="1" x14ac:dyDescent="0.25">
      <c r="A883" s="14"/>
      <c r="B883" s="28"/>
      <c r="C883" s="28"/>
      <c r="D883" s="28"/>
      <c r="G883" s="29"/>
      <c r="AI883" s="22"/>
      <c r="AJ883" s="22"/>
      <c r="AK883" s="23"/>
    </row>
    <row r="884" spans="1:37" s="26" customFormat="1" x14ac:dyDescent="0.25">
      <c r="A884" s="14"/>
      <c r="B884" s="28"/>
      <c r="C884" s="28"/>
      <c r="D884" s="28"/>
      <c r="G884" s="29"/>
      <c r="AI884" s="22"/>
      <c r="AJ884" s="22"/>
      <c r="AK884" s="23"/>
    </row>
    <row r="885" spans="1:37" s="26" customFormat="1" x14ac:dyDescent="0.25">
      <c r="A885" s="14"/>
      <c r="B885" s="28"/>
      <c r="C885" s="28"/>
      <c r="D885" s="28"/>
      <c r="G885" s="29"/>
      <c r="AI885" s="22"/>
      <c r="AJ885" s="22"/>
      <c r="AK885" s="23"/>
    </row>
    <row r="886" spans="1:37" s="26" customFormat="1" x14ac:dyDescent="0.25">
      <c r="A886" s="14"/>
      <c r="B886" s="28"/>
      <c r="C886" s="28"/>
      <c r="D886" s="28"/>
      <c r="G886" s="29"/>
      <c r="AI886" s="22"/>
      <c r="AJ886" s="22"/>
      <c r="AK886" s="23"/>
    </row>
    <row r="887" spans="1:37" s="26" customFormat="1" x14ac:dyDescent="0.25">
      <c r="A887" s="14"/>
      <c r="B887" s="28"/>
      <c r="C887" s="28"/>
      <c r="D887" s="28"/>
      <c r="G887" s="29"/>
      <c r="AI887" s="22"/>
      <c r="AJ887" s="22"/>
      <c r="AK887" s="23"/>
    </row>
    <row r="888" spans="1:37" s="26" customFormat="1" x14ac:dyDescent="0.25">
      <c r="A888" s="14"/>
      <c r="B888" s="28"/>
      <c r="C888" s="28"/>
      <c r="D888" s="28"/>
      <c r="G888" s="29"/>
      <c r="AI888" s="22"/>
      <c r="AJ888" s="22"/>
      <c r="AK888" s="23"/>
    </row>
    <row r="889" spans="1:37" s="26" customFormat="1" x14ac:dyDescent="0.25">
      <c r="A889" s="14"/>
      <c r="B889" s="28"/>
      <c r="C889" s="28"/>
      <c r="D889" s="28"/>
      <c r="G889" s="29"/>
      <c r="AI889" s="22"/>
      <c r="AJ889" s="22"/>
      <c r="AK889" s="23"/>
    </row>
    <row r="890" spans="1:37" s="26" customFormat="1" x14ac:dyDescent="0.25">
      <c r="A890" s="14"/>
      <c r="B890" s="28"/>
      <c r="C890" s="28"/>
      <c r="D890" s="28"/>
      <c r="G890" s="29"/>
      <c r="AI890" s="22"/>
      <c r="AJ890" s="22"/>
      <c r="AK890" s="23"/>
    </row>
    <row r="891" spans="1:37" s="26" customFormat="1" x14ac:dyDescent="0.25">
      <c r="A891" s="14"/>
      <c r="B891" s="28"/>
      <c r="C891" s="28"/>
      <c r="D891" s="28"/>
      <c r="G891" s="29"/>
      <c r="AI891" s="22"/>
      <c r="AJ891" s="22"/>
      <c r="AK891" s="23"/>
    </row>
    <row r="892" spans="1:37" s="26" customFormat="1" x14ac:dyDescent="0.25">
      <c r="A892" s="14"/>
      <c r="B892" s="28"/>
      <c r="C892" s="28"/>
      <c r="D892" s="28"/>
      <c r="G892" s="29"/>
      <c r="AI892" s="22"/>
      <c r="AJ892" s="22"/>
      <c r="AK892" s="23"/>
    </row>
    <row r="893" spans="1:37" s="26" customFormat="1" x14ac:dyDescent="0.25">
      <c r="A893" s="14"/>
      <c r="B893" s="28"/>
      <c r="C893" s="28"/>
      <c r="D893" s="28"/>
      <c r="G893" s="29"/>
      <c r="AI893" s="22"/>
      <c r="AJ893" s="22"/>
      <c r="AK893" s="23"/>
    </row>
    <row r="894" spans="1:37" s="26" customFormat="1" x14ac:dyDescent="0.25">
      <c r="A894" s="14"/>
      <c r="B894" s="28"/>
      <c r="C894" s="28"/>
      <c r="D894" s="28"/>
      <c r="G894" s="29"/>
      <c r="AI894" s="22"/>
      <c r="AJ894" s="22"/>
      <c r="AK894" s="23"/>
    </row>
    <row r="895" spans="1:37" s="26" customFormat="1" x14ac:dyDescent="0.25">
      <c r="A895" s="14"/>
      <c r="B895" s="28"/>
      <c r="C895" s="28"/>
      <c r="D895" s="28"/>
      <c r="G895" s="29"/>
      <c r="AI895" s="22"/>
      <c r="AJ895" s="22"/>
      <c r="AK895" s="23"/>
    </row>
    <row r="896" spans="1:37" s="26" customFormat="1" x14ac:dyDescent="0.25">
      <c r="A896" s="14"/>
      <c r="B896" s="28"/>
      <c r="C896" s="28"/>
      <c r="D896" s="28"/>
      <c r="G896" s="29"/>
      <c r="AI896" s="22"/>
      <c r="AJ896" s="22"/>
      <c r="AK896" s="23"/>
    </row>
    <row r="897" spans="1:37" s="26" customFormat="1" x14ac:dyDescent="0.25">
      <c r="A897" s="14"/>
      <c r="B897" s="28"/>
      <c r="C897" s="28"/>
      <c r="D897" s="28"/>
      <c r="G897" s="29"/>
      <c r="AI897" s="22"/>
      <c r="AJ897" s="22"/>
      <c r="AK897" s="23"/>
    </row>
    <row r="898" spans="1:37" s="26" customFormat="1" x14ac:dyDescent="0.25">
      <c r="A898" s="14"/>
      <c r="B898" s="28"/>
      <c r="C898" s="28"/>
      <c r="D898" s="28"/>
      <c r="G898" s="29"/>
      <c r="AI898" s="22"/>
      <c r="AJ898" s="22"/>
      <c r="AK898" s="23"/>
    </row>
    <row r="899" spans="1:37" s="26" customFormat="1" x14ac:dyDescent="0.25">
      <c r="A899" s="14"/>
      <c r="B899" s="28"/>
      <c r="C899" s="28"/>
      <c r="D899" s="28"/>
      <c r="G899" s="29"/>
      <c r="AI899" s="22"/>
      <c r="AJ899" s="22"/>
      <c r="AK899" s="23"/>
    </row>
    <row r="900" spans="1:37" s="26" customFormat="1" x14ac:dyDescent="0.25">
      <c r="A900" s="14"/>
      <c r="B900" s="28"/>
      <c r="C900" s="28"/>
      <c r="D900" s="28"/>
      <c r="G900" s="29"/>
      <c r="AI900" s="22"/>
      <c r="AJ900" s="22"/>
      <c r="AK900" s="23"/>
    </row>
    <row r="901" spans="1:37" s="26" customFormat="1" x14ac:dyDescent="0.25">
      <c r="A901" s="14"/>
      <c r="B901" s="28"/>
      <c r="C901" s="28"/>
      <c r="D901" s="28"/>
      <c r="G901" s="29"/>
      <c r="AI901" s="22"/>
      <c r="AJ901" s="22"/>
      <c r="AK901" s="23"/>
    </row>
    <row r="902" spans="1:37" s="26" customFormat="1" x14ac:dyDescent="0.25">
      <c r="A902" s="14"/>
      <c r="B902" s="28"/>
      <c r="C902" s="28"/>
      <c r="D902" s="28"/>
      <c r="G902" s="29"/>
      <c r="AI902" s="22"/>
      <c r="AJ902" s="22"/>
      <c r="AK902" s="23"/>
    </row>
    <row r="903" spans="1:37" s="26" customFormat="1" x14ac:dyDescent="0.25">
      <c r="A903" s="14"/>
      <c r="B903" s="28"/>
      <c r="C903" s="28"/>
      <c r="D903" s="28"/>
      <c r="G903" s="29"/>
      <c r="AI903" s="22"/>
      <c r="AJ903" s="22"/>
      <c r="AK903" s="23"/>
    </row>
    <row r="904" spans="1:37" s="26" customFormat="1" x14ac:dyDescent="0.25">
      <c r="A904" s="14"/>
      <c r="B904" s="28"/>
      <c r="C904" s="28"/>
      <c r="D904" s="28"/>
      <c r="G904" s="29"/>
      <c r="AI904" s="22"/>
      <c r="AJ904" s="22"/>
      <c r="AK904" s="23"/>
    </row>
    <row r="905" spans="1:37" s="26" customFormat="1" x14ac:dyDescent="0.25">
      <c r="A905" s="14"/>
      <c r="B905" s="28"/>
      <c r="C905" s="28"/>
      <c r="D905" s="28"/>
      <c r="G905" s="29"/>
      <c r="AI905" s="22"/>
      <c r="AJ905" s="22"/>
      <c r="AK905" s="23"/>
    </row>
    <row r="906" spans="1:37" s="26" customFormat="1" x14ac:dyDescent="0.25">
      <c r="A906" s="14"/>
      <c r="B906" s="28"/>
      <c r="C906" s="28"/>
      <c r="D906" s="28"/>
      <c r="G906" s="29"/>
      <c r="AI906" s="22"/>
      <c r="AJ906" s="22"/>
      <c r="AK906" s="23"/>
    </row>
    <row r="907" spans="1:37" s="26" customFormat="1" x14ac:dyDescent="0.25">
      <c r="A907" s="14"/>
      <c r="B907" s="28"/>
      <c r="C907" s="28"/>
      <c r="D907" s="28"/>
      <c r="G907" s="29"/>
      <c r="AI907" s="22"/>
      <c r="AJ907" s="22"/>
      <c r="AK907" s="23"/>
    </row>
    <row r="908" spans="1:37" s="26" customFormat="1" x14ac:dyDescent="0.25">
      <c r="A908" s="14"/>
      <c r="B908" s="28"/>
      <c r="C908" s="28"/>
      <c r="D908" s="28"/>
      <c r="G908" s="29"/>
      <c r="AI908" s="22"/>
      <c r="AJ908" s="22"/>
      <c r="AK908" s="23"/>
    </row>
    <row r="909" spans="1:37" s="26" customFormat="1" x14ac:dyDescent="0.25">
      <c r="A909" s="14"/>
      <c r="B909" s="28"/>
      <c r="C909" s="28"/>
      <c r="D909" s="28"/>
      <c r="G909" s="29"/>
      <c r="AI909" s="22"/>
      <c r="AJ909" s="22"/>
      <c r="AK909" s="23"/>
    </row>
    <row r="910" spans="1:37" s="26" customFormat="1" x14ac:dyDescent="0.25">
      <c r="A910" s="14"/>
      <c r="B910" s="28"/>
      <c r="C910" s="28"/>
      <c r="D910" s="28"/>
      <c r="G910" s="29"/>
      <c r="AI910" s="22"/>
      <c r="AJ910" s="22"/>
      <c r="AK910" s="23"/>
    </row>
    <row r="911" spans="1:37" s="26" customFormat="1" x14ac:dyDescent="0.25">
      <c r="A911" s="14"/>
      <c r="B911" s="28"/>
      <c r="C911" s="28"/>
      <c r="D911" s="28"/>
      <c r="G911" s="29"/>
      <c r="AI911" s="22"/>
      <c r="AJ911" s="22"/>
      <c r="AK911" s="23"/>
    </row>
    <row r="912" spans="1:37" s="26" customFormat="1" x14ac:dyDescent="0.25">
      <c r="A912" s="14"/>
      <c r="B912" s="28"/>
      <c r="C912" s="28"/>
      <c r="D912" s="28"/>
      <c r="G912" s="29"/>
      <c r="AI912" s="22"/>
      <c r="AJ912" s="22"/>
      <c r="AK912" s="23"/>
    </row>
    <row r="913" spans="1:37" s="26" customFormat="1" x14ac:dyDescent="0.25">
      <c r="A913" s="14"/>
      <c r="B913" s="28"/>
      <c r="C913" s="28"/>
      <c r="D913" s="28"/>
      <c r="G913" s="29"/>
      <c r="AI913" s="22"/>
      <c r="AJ913" s="22"/>
      <c r="AK913" s="23"/>
    </row>
    <row r="914" spans="1:37" s="26" customFormat="1" x14ac:dyDescent="0.25">
      <c r="A914" s="14"/>
      <c r="B914" s="28"/>
      <c r="C914" s="28"/>
      <c r="D914" s="28"/>
      <c r="G914" s="29"/>
      <c r="AI914" s="22"/>
      <c r="AJ914" s="22"/>
      <c r="AK914" s="23"/>
    </row>
    <row r="915" spans="1:37" s="26" customFormat="1" x14ac:dyDescent="0.25">
      <c r="A915" s="14"/>
      <c r="B915" s="28"/>
      <c r="C915" s="28"/>
      <c r="D915" s="28"/>
      <c r="G915" s="29"/>
      <c r="AI915" s="22"/>
      <c r="AJ915" s="22"/>
      <c r="AK915" s="23"/>
    </row>
    <row r="916" spans="1:37" s="26" customFormat="1" x14ac:dyDescent="0.25">
      <c r="A916" s="14"/>
      <c r="B916" s="28"/>
      <c r="C916" s="28"/>
      <c r="D916" s="28"/>
      <c r="G916" s="29"/>
      <c r="AI916" s="22"/>
      <c r="AJ916" s="22"/>
      <c r="AK916" s="23"/>
    </row>
    <row r="917" spans="1:37" s="26" customFormat="1" x14ac:dyDescent="0.25">
      <c r="A917" s="14"/>
      <c r="B917" s="28"/>
      <c r="C917" s="28"/>
      <c r="D917" s="28"/>
      <c r="G917" s="29"/>
      <c r="AI917" s="22"/>
      <c r="AJ917" s="22"/>
      <c r="AK917" s="23"/>
    </row>
    <row r="918" spans="1:37" s="26" customFormat="1" x14ac:dyDescent="0.25">
      <c r="A918" s="14"/>
      <c r="B918" s="28"/>
      <c r="C918" s="28"/>
      <c r="D918" s="28"/>
      <c r="G918" s="29"/>
      <c r="AI918" s="22"/>
      <c r="AJ918" s="22"/>
      <c r="AK918" s="23"/>
    </row>
    <row r="919" spans="1:37" s="26" customFormat="1" x14ac:dyDescent="0.25">
      <c r="A919" s="14"/>
      <c r="B919" s="28"/>
      <c r="C919" s="28"/>
      <c r="D919" s="28"/>
      <c r="G919" s="29"/>
      <c r="AI919" s="22"/>
      <c r="AJ919" s="22"/>
      <c r="AK919" s="23"/>
    </row>
    <row r="920" spans="1:37" s="26" customFormat="1" x14ac:dyDescent="0.25">
      <c r="A920" s="14"/>
      <c r="B920" s="28"/>
      <c r="C920" s="28"/>
      <c r="D920" s="28"/>
      <c r="G920" s="29"/>
      <c r="AI920" s="22"/>
      <c r="AJ920" s="22"/>
      <c r="AK920" s="23"/>
    </row>
    <row r="921" spans="1:37" s="26" customFormat="1" x14ac:dyDescent="0.25">
      <c r="A921" s="14"/>
      <c r="B921" s="28"/>
      <c r="C921" s="28"/>
      <c r="D921" s="28"/>
      <c r="G921" s="29"/>
      <c r="AI921" s="22"/>
      <c r="AJ921" s="22"/>
      <c r="AK921" s="23"/>
    </row>
    <row r="922" spans="1:37" s="26" customFormat="1" x14ac:dyDescent="0.25">
      <c r="A922" s="14"/>
      <c r="B922" s="28"/>
      <c r="C922" s="28"/>
      <c r="D922" s="28"/>
      <c r="G922" s="29"/>
      <c r="AI922" s="22"/>
      <c r="AJ922" s="22"/>
      <c r="AK922" s="23"/>
    </row>
    <row r="923" spans="1:37" s="26" customFormat="1" x14ac:dyDescent="0.25">
      <c r="A923" s="14"/>
      <c r="B923" s="28"/>
      <c r="C923" s="28"/>
      <c r="D923" s="28"/>
      <c r="G923" s="29"/>
      <c r="AI923" s="22"/>
      <c r="AJ923" s="22"/>
      <c r="AK923" s="23"/>
    </row>
    <row r="924" spans="1:37" s="26" customFormat="1" x14ac:dyDescent="0.25">
      <c r="A924" s="14"/>
      <c r="B924" s="28"/>
      <c r="C924" s="28"/>
      <c r="D924" s="28"/>
      <c r="G924" s="29"/>
      <c r="AI924" s="22"/>
      <c r="AJ924" s="22"/>
      <c r="AK924" s="23"/>
    </row>
    <row r="925" spans="1:37" s="26" customFormat="1" x14ac:dyDescent="0.25">
      <c r="A925" s="14"/>
      <c r="B925" s="28"/>
      <c r="C925" s="28"/>
      <c r="D925" s="28"/>
      <c r="G925" s="29"/>
      <c r="AI925" s="22"/>
      <c r="AJ925" s="22"/>
      <c r="AK925" s="23"/>
    </row>
    <row r="926" spans="1:37" s="26" customFormat="1" x14ac:dyDescent="0.25">
      <c r="A926" s="14"/>
      <c r="B926" s="28"/>
      <c r="C926" s="28"/>
      <c r="D926" s="28"/>
      <c r="G926" s="29"/>
      <c r="AI926" s="22"/>
      <c r="AJ926" s="22"/>
      <c r="AK926" s="23"/>
    </row>
    <row r="927" spans="1:37" s="26" customFormat="1" x14ac:dyDescent="0.25">
      <c r="A927" s="14"/>
      <c r="B927" s="28"/>
      <c r="C927" s="28"/>
      <c r="D927" s="28"/>
      <c r="G927" s="29"/>
      <c r="AI927" s="22"/>
      <c r="AJ927" s="22"/>
      <c r="AK927" s="23"/>
    </row>
    <row r="928" spans="1:37" s="26" customFormat="1" x14ac:dyDescent="0.25">
      <c r="A928" s="14"/>
      <c r="B928" s="28"/>
      <c r="C928" s="28"/>
      <c r="D928" s="28"/>
      <c r="G928" s="29"/>
      <c r="AI928" s="22"/>
      <c r="AJ928" s="22"/>
      <c r="AK928" s="23"/>
    </row>
    <row r="929" spans="1:37" s="26" customFormat="1" x14ac:dyDescent="0.25">
      <c r="A929" s="14"/>
      <c r="B929" s="28"/>
      <c r="C929" s="28"/>
      <c r="D929" s="28"/>
      <c r="G929" s="29"/>
      <c r="AI929" s="22"/>
      <c r="AJ929" s="22"/>
      <c r="AK929" s="23"/>
    </row>
    <row r="930" spans="1:37" s="26" customFormat="1" x14ac:dyDescent="0.25">
      <c r="A930" s="14"/>
      <c r="B930" s="28"/>
      <c r="C930" s="28"/>
      <c r="D930" s="28"/>
      <c r="G930" s="29"/>
      <c r="AI930" s="22"/>
      <c r="AJ930" s="22"/>
      <c r="AK930" s="23"/>
    </row>
    <row r="931" spans="1:37" s="26" customFormat="1" x14ac:dyDescent="0.25">
      <c r="A931" s="14"/>
      <c r="B931" s="28"/>
      <c r="C931" s="28"/>
      <c r="D931" s="28"/>
      <c r="G931" s="29"/>
      <c r="AI931" s="22"/>
      <c r="AJ931" s="22"/>
      <c r="AK931" s="23"/>
    </row>
    <row r="932" spans="1:37" s="26" customFormat="1" x14ac:dyDescent="0.25">
      <c r="A932" s="14"/>
      <c r="B932" s="28"/>
      <c r="C932" s="28"/>
      <c r="D932" s="28"/>
      <c r="G932" s="29"/>
      <c r="AI932" s="22"/>
      <c r="AJ932" s="22"/>
      <c r="AK932" s="23"/>
    </row>
    <row r="933" spans="1:37" s="26" customFormat="1" x14ac:dyDescent="0.25">
      <c r="A933" s="14"/>
      <c r="B933" s="28"/>
      <c r="C933" s="28"/>
      <c r="D933" s="28"/>
      <c r="G933" s="29"/>
      <c r="AI933" s="22"/>
      <c r="AJ933" s="22"/>
      <c r="AK933" s="23"/>
    </row>
    <row r="934" spans="1:37" s="26" customFormat="1" x14ac:dyDescent="0.25">
      <c r="A934" s="14"/>
      <c r="B934" s="28"/>
      <c r="C934" s="28"/>
      <c r="D934" s="28"/>
      <c r="G934" s="29"/>
      <c r="AI934" s="22"/>
      <c r="AJ934" s="22"/>
      <c r="AK934" s="23"/>
    </row>
    <row r="935" spans="1:37" s="26" customFormat="1" x14ac:dyDescent="0.25">
      <c r="A935" s="14"/>
      <c r="B935" s="28"/>
      <c r="C935" s="28"/>
      <c r="D935" s="28"/>
      <c r="G935" s="29"/>
      <c r="AI935" s="22"/>
      <c r="AJ935" s="22"/>
      <c r="AK935" s="23"/>
    </row>
    <row r="936" spans="1:37" s="26" customFormat="1" x14ac:dyDescent="0.25">
      <c r="A936" s="14"/>
      <c r="B936" s="28"/>
      <c r="C936" s="28"/>
      <c r="D936" s="28"/>
      <c r="G936" s="29"/>
      <c r="AI936" s="22"/>
      <c r="AJ936" s="22"/>
      <c r="AK936" s="23"/>
    </row>
    <row r="937" spans="1:37" s="26" customFormat="1" x14ac:dyDescent="0.25">
      <c r="A937" s="14"/>
      <c r="B937" s="28"/>
      <c r="C937" s="28"/>
      <c r="D937" s="28"/>
      <c r="G937" s="29"/>
      <c r="AI937" s="22"/>
      <c r="AJ937" s="22"/>
      <c r="AK937" s="23"/>
    </row>
    <row r="938" spans="1:37" s="26" customFormat="1" x14ac:dyDescent="0.25">
      <c r="A938" s="14"/>
      <c r="B938" s="28"/>
      <c r="C938" s="28"/>
      <c r="D938" s="28"/>
      <c r="G938" s="29"/>
      <c r="AI938" s="22"/>
      <c r="AJ938" s="22"/>
      <c r="AK938" s="23"/>
    </row>
    <row r="939" spans="1:37" s="26" customFormat="1" x14ac:dyDescent="0.25">
      <c r="A939" s="14"/>
      <c r="B939" s="28"/>
      <c r="C939" s="28"/>
      <c r="D939" s="28"/>
      <c r="G939" s="29"/>
      <c r="AI939" s="22"/>
      <c r="AJ939" s="22"/>
      <c r="AK939" s="23"/>
    </row>
    <row r="940" spans="1:37" s="26" customFormat="1" x14ac:dyDescent="0.25">
      <c r="A940" s="14"/>
      <c r="B940" s="28"/>
      <c r="C940" s="28"/>
      <c r="D940" s="28"/>
      <c r="G940" s="29"/>
      <c r="AI940" s="22"/>
      <c r="AJ940" s="22"/>
      <c r="AK940" s="23"/>
    </row>
    <row r="941" spans="1:37" s="26" customFormat="1" x14ac:dyDescent="0.25">
      <c r="A941" s="14"/>
      <c r="B941" s="28"/>
      <c r="C941" s="28"/>
      <c r="D941" s="28"/>
      <c r="G941" s="29"/>
      <c r="AI941" s="22"/>
      <c r="AJ941" s="22"/>
      <c r="AK941" s="23"/>
    </row>
    <row r="942" spans="1:37" s="26" customFormat="1" x14ac:dyDescent="0.25">
      <c r="A942" s="14"/>
      <c r="B942" s="28"/>
      <c r="C942" s="28"/>
      <c r="D942" s="28"/>
      <c r="G942" s="29"/>
      <c r="AI942" s="22"/>
      <c r="AJ942" s="22"/>
      <c r="AK942" s="23"/>
    </row>
    <row r="943" spans="1:37" s="26" customFormat="1" x14ac:dyDescent="0.25">
      <c r="A943" s="14"/>
      <c r="B943" s="28"/>
      <c r="C943" s="28"/>
      <c r="D943" s="28"/>
      <c r="G943" s="29"/>
      <c r="AI943" s="22"/>
      <c r="AJ943" s="22"/>
      <c r="AK943" s="23"/>
    </row>
    <row r="944" spans="1:37" s="26" customFormat="1" x14ac:dyDescent="0.25">
      <c r="A944" s="14"/>
      <c r="B944" s="28"/>
      <c r="C944" s="28"/>
      <c r="D944" s="28"/>
      <c r="G944" s="29"/>
      <c r="AI944" s="22"/>
      <c r="AJ944" s="22"/>
      <c r="AK944" s="23"/>
    </row>
    <row r="945" spans="1:37" s="26" customFormat="1" x14ac:dyDescent="0.25">
      <c r="A945" s="14"/>
      <c r="B945" s="28"/>
      <c r="C945" s="28"/>
      <c r="D945" s="28"/>
      <c r="G945" s="29"/>
      <c r="AI945" s="22"/>
      <c r="AJ945" s="22"/>
      <c r="AK945" s="23"/>
    </row>
    <row r="946" spans="1:37" s="26" customFormat="1" x14ac:dyDescent="0.25">
      <c r="A946" s="14"/>
      <c r="B946" s="28"/>
      <c r="C946" s="28"/>
      <c r="D946" s="28"/>
      <c r="G946" s="29"/>
      <c r="AI946" s="22"/>
      <c r="AJ946" s="22"/>
      <c r="AK946" s="23"/>
    </row>
    <row r="947" spans="1:37" s="26" customFormat="1" x14ac:dyDescent="0.25">
      <c r="A947" s="14"/>
      <c r="B947" s="28"/>
      <c r="C947" s="28"/>
      <c r="D947" s="28"/>
      <c r="G947" s="29"/>
      <c r="AI947" s="22"/>
      <c r="AJ947" s="22"/>
      <c r="AK947" s="23"/>
    </row>
    <row r="948" spans="1:37" s="26" customFormat="1" x14ac:dyDescent="0.25">
      <c r="A948" s="14"/>
      <c r="B948" s="28"/>
      <c r="C948" s="28"/>
      <c r="D948" s="28"/>
      <c r="G948" s="29"/>
      <c r="AI948" s="22"/>
      <c r="AJ948" s="22"/>
      <c r="AK948" s="23"/>
    </row>
    <row r="949" spans="1:37" s="26" customFormat="1" x14ac:dyDescent="0.25">
      <c r="A949" s="14"/>
      <c r="B949" s="28"/>
      <c r="C949" s="28"/>
      <c r="D949" s="28"/>
      <c r="G949" s="29"/>
      <c r="AI949" s="22"/>
      <c r="AJ949" s="22"/>
      <c r="AK949" s="23"/>
    </row>
    <row r="950" spans="1:37" s="26" customFormat="1" x14ac:dyDescent="0.25">
      <c r="A950" s="14"/>
      <c r="B950" s="28"/>
      <c r="C950" s="28"/>
      <c r="D950" s="28"/>
      <c r="G950" s="29"/>
      <c r="AI950" s="22"/>
      <c r="AJ950" s="22"/>
      <c r="AK950" s="23"/>
    </row>
    <row r="951" spans="1:37" s="26" customFormat="1" x14ac:dyDescent="0.25">
      <c r="A951" s="14"/>
      <c r="B951" s="28"/>
      <c r="C951" s="28"/>
      <c r="D951" s="28"/>
      <c r="G951" s="29"/>
      <c r="AI951" s="22"/>
      <c r="AJ951" s="22"/>
      <c r="AK951" s="23"/>
    </row>
    <row r="952" spans="1:37" s="26" customFormat="1" x14ac:dyDescent="0.25">
      <c r="A952" s="14"/>
      <c r="B952" s="28"/>
      <c r="C952" s="28"/>
      <c r="D952" s="28"/>
      <c r="G952" s="29"/>
      <c r="AI952" s="22"/>
      <c r="AJ952" s="22"/>
      <c r="AK952" s="23"/>
    </row>
    <row r="953" spans="1:37" s="26" customFormat="1" x14ac:dyDescent="0.25">
      <c r="A953" s="14"/>
      <c r="B953" s="28"/>
      <c r="C953" s="28"/>
      <c r="D953" s="28"/>
      <c r="G953" s="29"/>
      <c r="AI953" s="22"/>
      <c r="AJ953" s="22"/>
      <c r="AK953" s="23"/>
    </row>
    <row r="954" spans="1:37" s="26" customFormat="1" x14ac:dyDescent="0.25">
      <c r="A954" s="14"/>
      <c r="B954" s="28"/>
      <c r="C954" s="28"/>
      <c r="D954" s="28"/>
      <c r="G954" s="29"/>
      <c r="AI954" s="22"/>
      <c r="AJ954" s="22"/>
      <c r="AK954" s="23"/>
    </row>
    <row r="955" spans="1:37" s="26" customFormat="1" x14ac:dyDescent="0.25">
      <c r="A955" s="14"/>
      <c r="B955" s="28"/>
      <c r="C955" s="28"/>
      <c r="D955" s="28"/>
      <c r="G955" s="29"/>
      <c r="AI955" s="22"/>
      <c r="AJ955" s="22"/>
      <c r="AK955" s="23"/>
    </row>
    <row r="956" spans="1:37" s="26" customFormat="1" x14ac:dyDescent="0.25">
      <c r="A956" s="14"/>
      <c r="B956" s="28"/>
      <c r="C956" s="28"/>
      <c r="D956" s="28"/>
      <c r="G956" s="29"/>
      <c r="AI956" s="22"/>
      <c r="AJ956" s="22"/>
      <c r="AK956" s="23"/>
    </row>
    <row r="957" spans="1:37" s="26" customFormat="1" x14ac:dyDescent="0.25">
      <c r="A957" s="14"/>
      <c r="B957" s="28"/>
      <c r="C957" s="28"/>
      <c r="D957" s="28"/>
      <c r="G957" s="29"/>
      <c r="AI957" s="22"/>
      <c r="AJ957" s="22"/>
      <c r="AK957" s="23"/>
    </row>
    <row r="958" spans="1:37" s="26" customFormat="1" x14ac:dyDescent="0.25">
      <c r="A958" s="14"/>
      <c r="B958" s="28"/>
      <c r="C958" s="28"/>
      <c r="D958" s="28"/>
      <c r="G958" s="29"/>
      <c r="AI958" s="22"/>
      <c r="AJ958" s="22"/>
      <c r="AK958" s="23"/>
    </row>
    <row r="959" spans="1:37" s="26" customFormat="1" x14ac:dyDescent="0.25">
      <c r="A959" s="14"/>
      <c r="B959" s="28"/>
      <c r="C959" s="28"/>
      <c r="D959" s="28"/>
      <c r="G959" s="29"/>
      <c r="AI959" s="22"/>
      <c r="AJ959" s="22"/>
      <c r="AK959" s="23"/>
    </row>
    <row r="960" spans="1:37" s="26" customFormat="1" x14ac:dyDescent="0.25">
      <c r="A960" s="14"/>
      <c r="B960" s="28"/>
      <c r="C960" s="28"/>
      <c r="D960" s="28"/>
      <c r="G960" s="29"/>
      <c r="AI960" s="22"/>
      <c r="AJ960" s="22"/>
      <c r="AK960" s="23"/>
    </row>
    <row r="961" spans="1:37" s="26" customFormat="1" x14ac:dyDescent="0.25">
      <c r="A961" s="14"/>
      <c r="B961" s="28"/>
      <c r="C961" s="28"/>
      <c r="D961" s="28"/>
      <c r="G961" s="29"/>
      <c r="AI961" s="22"/>
      <c r="AJ961" s="22"/>
      <c r="AK961" s="23"/>
    </row>
    <row r="962" spans="1:37" s="26" customFormat="1" x14ac:dyDescent="0.25">
      <c r="A962" s="14"/>
      <c r="B962" s="28"/>
      <c r="C962" s="28"/>
      <c r="D962" s="28"/>
      <c r="G962" s="29"/>
      <c r="AI962" s="22"/>
      <c r="AJ962" s="22"/>
      <c r="AK962" s="23"/>
    </row>
    <row r="963" spans="1:37" s="26" customFormat="1" x14ac:dyDescent="0.25">
      <c r="A963" s="14"/>
      <c r="B963" s="28"/>
      <c r="C963" s="28"/>
      <c r="D963" s="28"/>
      <c r="G963" s="29"/>
      <c r="AI963" s="22"/>
      <c r="AJ963" s="22"/>
      <c r="AK963" s="23"/>
    </row>
    <row r="964" spans="1:37" s="26" customFormat="1" x14ac:dyDescent="0.25">
      <c r="A964" s="14"/>
      <c r="B964" s="28"/>
      <c r="C964" s="28"/>
      <c r="D964" s="28"/>
      <c r="G964" s="29"/>
      <c r="AI964" s="22"/>
      <c r="AJ964" s="22"/>
      <c r="AK964" s="23"/>
    </row>
    <row r="965" spans="1:37" s="26" customFormat="1" x14ac:dyDescent="0.25">
      <c r="A965" s="14"/>
      <c r="B965" s="28"/>
      <c r="C965" s="28"/>
      <c r="D965" s="28"/>
      <c r="G965" s="29"/>
      <c r="AI965" s="22"/>
      <c r="AJ965" s="22"/>
      <c r="AK965" s="23"/>
    </row>
    <row r="966" spans="1:37" s="26" customFormat="1" x14ac:dyDescent="0.25">
      <c r="A966" s="14"/>
      <c r="B966" s="28"/>
      <c r="C966" s="28"/>
      <c r="D966" s="28"/>
      <c r="G966" s="29"/>
      <c r="AI966" s="22"/>
      <c r="AJ966" s="22"/>
      <c r="AK966" s="23"/>
    </row>
    <row r="967" spans="1:37" s="26" customFormat="1" x14ac:dyDescent="0.25">
      <c r="A967" s="14"/>
      <c r="B967" s="28"/>
      <c r="C967" s="28"/>
      <c r="D967" s="28"/>
      <c r="G967" s="29"/>
      <c r="AI967" s="22"/>
      <c r="AJ967" s="22"/>
      <c r="AK967" s="23"/>
    </row>
    <row r="968" spans="1:37" s="26" customFormat="1" x14ac:dyDescent="0.25">
      <c r="A968" s="14"/>
      <c r="B968" s="28"/>
      <c r="C968" s="28"/>
      <c r="D968" s="28"/>
      <c r="G968" s="29"/>
      <c r="AI968" s="22"/>
      <c r="AJ968" s="22"/>
      <c r="AK968" s="23"/>
    </row>
    <row r="969" spans="1:37" s="26" customFormat="1" x14ac:dyDescent="0.25">
      <c r="A969" s="14"/>
      <c r="B969" s="28"/>
      <c r="C969" s="28"/>
      <c r="D969" s="28"/>
      <c r="G969" s="29"/>
      <c r="AI969" s="22"/>
      <c r="AJ969" s="22"/>
      <c r="AK969" s="23"/>
    </row>
    <row r="970" spans="1:37" s="26" customFormat="1" x14ac:dyDescent="0.25">
      <c r="A970" s="14"/>
      <c r="B970" s="28"/>
      <c r="C970" s="28"/>
      <c r="D970" s="28"/>
      <c r="G970" s="29"/>
      <c r="AI970" s="22"/>
      <c r="AJ970" s="22"/>
      <c r="AK970" s="23"/>
    </row>
    <row r="971" spans="1:37" s="26" customFormat="1" x14ac:dyDescent="0.25">
      <c r="A971" s="14"/>
      <c r="B971" s="28"/>
      <c r="C971" s="28"/>
      <c r="D971" s="28"/>
      <c r="G971" s="29"/>
      <c r="AI971" s="22"/>
      <c r="AJ971" s="22"/>
      <c r="AK971" s="23"/>
    </row>
    <row r="972" spans="1:37" s="26" customFormat="1" x14ac:dyDescent="0.25">
      <c r="A972" s="14"/>
      <c r="B972" s="28"/>
      <c r="C972" s="28"/>
      <c r="D972" s="28"/>
      <c r="G972" s="29"/>
      <c r="AI972" s="22"/>
      <c r="AJ972" s="22"/>
      <c r="AK972" s="23"/>
    </row>
    <row r="973" spans="1:37" s="26" customFormat="1" x14ac:dyDescent="0.25">
      <c r="A973" s="14"/>
      <c r="B973" s="28"/>
      <c r="C973" s="28"/>
      <c r="D973" s="28"/>
      <c r="G973" s="29"/>
      <c r="AI973" s="22"/>
      <c r="AJ973" s="22"/>
      <c r="AK973" s="23"/>
    </row>
    <row r="974" spans="1:37" s="26" customFormat="1" x14ac:dyDescent="0.25">
      <c r="A974" s="14"/>
      <c r="B974" s="28"/>
      <c r="C974" s="28"/>
      <c r="D974" s="28"/>
      <c r="G974" s="29"/>
      <c r="AI974" s="22"/>
      <c r="AJ974" s="22"/>
      <c r="AK974" s="23"/>
    </row>
    <row r="975" spans="1:37" s="26" customFormat="1" x14ac:dyDescent="0.25">
      <c r="A975" s="14"/>
      <c r="B975" s="28"/>
      <c r="C975" s="28"/>
      <c r="D975" s="28"/>
      <c r="G975" s="29"/>
      <c r="AI975" s="22"/>
      <c r="AJ975" s="22"/>
      <c r="AK975" s="23"/>
    </row>
    <row r="976" spans="1:37" s="26" customFormat="1" x14ac:dyDescent="0.25">
      <c r="A976" s="14"/>
      <c r="B976" s="28"/>
      <c r="C976" s="28"/>
      <c r="D976" s="28"/>
      <c r="G976" s="29"/>
      <c r="AI976" s="22"/>
      <c r="AJ976" s="22"/>
      <c r="AK976" s="23"/>
    </row>
    <row r="977" spans="1:37" s="26" customFormat="1" x14ac:dyDescent="0.25">
      <c r="A977" s="14"/>
      <c r="B977" s="28"/>
      <c r="C977" s="28"/>
      <c r="D977" s="28"/>
      <c r="G977" s="29"/>
      <c r="AI977" s="22"/>
      <c r="AJ977" s="22"/>
      <c r="AK977" s="23"/>
    </row>
    <row r="978" spans="1:37" s="26" customFormat="1" x14ac:dyDescent="0.25">
      <c r="A978" s="14"/>
      <c r="B978" s="28"/>
      <c r="C978" s="28"/>
      <c r="D978" s="28"/>
      <c r="G978" s="29"/>
      <c r="AI978" s="22"/>
      <c r="AJ978" s="22"/>
      <c r="AK978" s="23"/>
    </row>
    <row r="979" spans="1:37" s="26" customFormat="1" x14ac:dyDescent="0.25">
      <c r="A979" s="14"/>
      <c r="B979" s="28"/>
      <c r="C979" s="28"/>
      <c r="D979" s="28"/>
      <c r="G979" s="29"/>
      <c r="AI979" s="22"/>
      <c r="AJ979" s="22"/>
      <c r="AK979" s="23"/>
    </row>
    <row r="980" spans="1:37" s="26" customFormat="1" x14ac:dyDescent="0.25">
      <c r="A980" s="14"/>
      <c r="B980" s="28"/>
      <c r="C980" s="28"/>
      <c r="D980" s="28"/>
      <c r="G980" s="29"/>
      <c r="AI980" s="22"/>
      <c r="AJ980" s="22"/>
      <c r="AK980" s="23"/>
    </row>
    <row r="981" spans="1:37" s="26" customFormat="1" x14ac:dyDescent="0.25">
      <c r="A981" s="14"/>
      <c r="B981" s="28"/>
      <c r="C981" s="28"/>
      <c r="D981" s="28"/>
      <c r="G981" s="29"/>
      <c r="AI981" s="22"/>
      <c r="AJ981" s="22"/>
      <c r="AK981" s="23"/>
    </row>
    <row r="982" spans="1:37" s="26" customFormat="1" x14ac:dyDescent="0.25">
      <c r="A982" s="14"/>
      <c r="B982" s="28"/>
      <c r="C982" s="28"/>
      <c r="D982" s="28"/>
      <c r="G982" s="29"/>
      <c r="AI982" s="22"/>
      <c r="AJ982" s="22"/>
      <c r="AK982" s="23"/>
    </row>
    <row r="983" spans="1:37" s="26" customFormat="1" x14ac:dyDescent="0.25">
      <c r="A983" s="14"/>
      <c r="B983" s="28"/>
      <c r="C983" s="28"/>
      <c r="D983" s="28"/>
      <c r="G983" s="29"/>
      <c r="AI983" s="22"/>
      <c r="AJ983" s="22"/>
      <c r="AK983" s="23"/>
    </row>
    <row r="984" spans="1:37" s="26" customFormat="1" x14ac:dyDescent="0.25">
      <c r="A984" s="14"/>
      <c r="B984" s="28"/>
      <c r="C984" s="28"/>
      <c r="D984" s="28"/>
      <c r="G984" s="29"/>
      <c r="AI984" s="22"/>
      <c r="AJ984" s="22"/>
      <c r="AK984" s="23"/>
    </row>
    <row r="985" spans="1:37" s="26" customFormat="1" x14ac:dyDescent="0.25">
      <c r="A985" s="14"/>
      <c r="B985" s="28"/>
      <c r="C985" s="28"/>
      <c r="D985" s="28"/>
      <c r="G985" s="29"/>
      <c r="AI985" s="22"/>
      <c r="AJ985" s="22"/>
      <c r="AK985" s="23"/>
    </row>
    <row r="986" spans="1:37" s="26" customFormat="1" x14ac:dyDescent="0.25">
      <c r="A986" s="14"/>
      <c r="B986" s="28"/>
      <c r="C986" s="28"/>
      <c r="D986" s="28"/>
      <c r="G986" s="29"/>
      <c r="AI986" s="22"/>
      <c r="AJ986" s="22"/>
      <c r="AK986" s="23"/>
    </row>
    <row r="987" spans="1:37" s="26" customFormat="1" x14ac:dyDescent="0.25">
      <c r="A987" s="14"/>
      <c r="B987" s="28"/>
      <c r="C987" s="28"/>
      <c r="D987" s="28"/>
      <c r="G987" s="29"/>
      <c r="AI987" s="22"/>
      <c r="AJ987" s="22"/>
      <c r="AK987" s="23"/>
    </row>
    <row r="988" spans="1:37" s="26" customFormat="1" x14ac:dyDescent="0.25">
      <c r="A988" s="14"/>
      <c r="B988" s="28"/>
      <c r="C988" s="28"/>
      <c r="D988" s="28"/>
      <c r="G988" s="29"/>
      <c r="AI988" s="22"/>
      <c r="AJ988" s="22"/>
      <c r="AK988" s="23"/>
    </row>
    <row r="989" spans="1:37" s="26" customFormat="1" x14ac:dyDescent="0.25">
      <c r="A989" s="14"/>
      <c r="B989" s="28"/>
      <c r="C989" s="28"/>
      <c r="D989" s="28"/>
      <c r="G989" s="29"/>
      <c r="AI989" s="22"/>
      <c r="AJ989" s="22"/>
      <c r="AK989" s="23"/>
    </row>
    <row r="990" spans="1:37" s="26" customFormat="1" x14ac:dyDescent="0.25">
      <c r="A990" s="14"/>
      <c r="B990" s="28"/>
      <c r="C990" s="28"/>
      <c r="D990" s="28"/>
      <c r="G990" s="29"/>
      <c r="AI990" s="22"/>
      <c r="AJ990" s="22"/>
      <c r="AK990" s="23"/>
    </row>
    <row r="991" spans="1:37" s="26" customFormat="1" x14ac:dyDescent="0.25">
      <c r="A991" s="14"/>
      <c r="B991" s="28"/>
      <c r="C991" s="28"/>
      <c r="D991" s="28"/>
      <c r="G991" s="29"/>
      <c r="AI991" s="22"/>
      <c r="AJ991" s="22"/>
      <c r="AK991" s="23"/>
    </row>
    <row r="992" spans="1:37" s="26" customFormat="1" x14ac:dyDescent="0.25">
      <c r="A992" s="14"/>
      <c r="B992" s="28"/>
      <c r="C992" s="28"/>
      <c r="D992" s="28"/>
      <c r="G992" s="29"/>
      <c r="AI992" s="22"/>
      <c r="AJ992" s="22"/>
      <c r="AK992" s="23"/>
    </row>
    <row r="993" spans="1:37" s="26" customFormat="1" x14ac:dyDescent="0.25">
      <c r="A993" s="14"/>
      <c r="B993" s="28"/>
      <c r="C993" s="28"/>
      <c r="D993" s="28"/>
      <c r="G993" s="29"/>
      <c r="AI993" s="22"/>
      <c r="AJ993" s="22"/>
      <c r="AK993" s="23"/>
    </row>
    <row r="994" spans="1:37" s="26" customFormat="1" x14ac:dyDescent="0.25">
      <c r="A994" s="14"/>
      <c r="B994" s="28"/>
      <c r="C994" s="28"/>
      <c r="D994" s="28"/>
      <c r="G994" s="29"/>
      <c r="AI994" s="22"/>
      <c r="AJ994" s="22"/>
      <c r="AK994" s="23"/>
    </row>
    <row r="995" spans="1:37" s="26" customFormat="1" x14ac:dyDescent="0.25">
      <c r="A995" s="14"/>
      <c r="B995" s="28"/>
      <c r="C995" s="28"/>
      <c r="D995" s="28"/>
      <c r="G995" s="29"/>
      <c r="AI995" s="22"/>
      <c r="AJ995" s="22"/>
      <c r="AK995" s="23"/>
    </row>
    <row r="996" spans="1:37" s="26" customFormat="1" x14ac:dyDescent="0.25">
      <c r="A996" s="14"/>
      <c r="B996" s="28"/>
      <c r="C996" s="28"/>
      <c r="D996" s="28"/>
      <c r="G996" s="29"/>
      <c r="AI996" s="22"/>
      <c r="AJ996" s="22"/>
      <c r="AK996" s="23"/>
    </row>
    <row r="997" spans="1:37" s="26" customFormat="1" x14ac:dyDescent="0.25">
      <c r="A997" s="14"/>
      <c r="B997" s="28"/>
      <c r="C997" s="28"/>
      <c r="D997" s="28"/>
      <c r="G997" s="29"/>
      <c r="AI997" s="22"/>
      <c r="AJ997" s="22"/>
      <c r="AK997" s="23"/>
    </row>
    <row r="998" spans="1:37" s="26" customFormat="1" x14ac:dyDescent="0.25">
      <c r="A998" s="14"/>
      <c r="B998" s="28"/>
      <c r="C998" s="28"/>
      <c r="D998" s="28"/>
      <c r="G998" s="29"/>
      <c r="AI998" s="22"/>
      <c r="AJ998" s="22"/>
      <c r="AK998" s="23"/>
    </row>
    <row r="999" spans="1:37" s="26" customFormat="1" x14ac:dyDescent="0.25">
      <c r="A999" s="14"/>
      <c r="B999" s="28"/>
      <c r="C999" s="28"/>
      <c r="D999" s="28"/>
      <c r="G999" s="29"/>
      <c r="AI999" s="22"/>
      <c r="AJ999" s="22"/>
      <c r="AK999" s="23"/>
    </row>
    <row r="1000" spans="1:37" s="26" customFormat="1" x14ac:dyDescent="0.25">
      <c r="A1000" s="14"/>
      <c r="B1000" s="28"/>
      <c r="C1000" s="28"/>
      <c r="D1000" s="28"/>
      <c r="G1000" s="29"/>
      <c r="AI1000" s="22"/>
      <c r="AJ1000" s="22"/>
      <c r="AK1000" s="23"/>
    </row>
    <row r="1001" spans="1:37" s="26" customFormat="1" x14ac:dyDescent="0.25">
      <c r="A1001" s="14"/>
      <c r="B1001" s="28"/>
      <c r="C1001" s="28"/>
      <c r="D1001" s="28"/>
      <c r="G1001" s="29"/>
      <c r="AI1001" s="22"/>
      <c r="AJ1001" s="22"/>
      <c r="AK1001" s="23"/>
    </row>
    <row r="1002" spans="1:37" s="26" customFormat="1" x14ac:dyDescent="0.25">
      <c r="A1002" s="14"/>
      <c r="B1002" s="28"/>
      <c r="C1002" s="28"/>
      <c r="D1002" s="28"/>
      <c r="G1002" s="29"/>
      <c r="AI1002" s="22"/>
      <c r="AJ1002" s="22"/>
      <c r="AK1002" s="23"/>
    </row>
    <row r="1003" spans="1:37" s="26" customFormat="1" x14ac:dyDescent="0.25">
      <c r="A1003" s="14"/>
      <c r="B1003" s="28"/>
      <c r="C1003" s="28"/>
      <c r="D1003" s="28"/>
      <c r="G1003" s="29"/>
      <c r="AI1003" s="22"/>
      <c r="AJ1003" s="22"/>
      <c r="AK1003" s="23"/>
    </row>
    <row r="1004" spans="1:37" s="26" customFormat="1" x14ac:dyDescent="0.25">
      <c r="A1004" s="14"/>
      <c r="B1004" s="28"/>
      <c r="C1004" s="28"/>
      <c r="D1004" s="28"/>
      <c r="G1004" s="29"/>
      <c r="AI1004" s="22"/>
      <c r="AJ1004" s="22"/>
      <c r="AK1004" s="23"/>
    </row>
    <row r="1005" spans="1:37" s="26" customFormat="1" x14ac:dyDescent="0.25">
      <c r="A1005" s="14"/>
      <c r="B1005" s="28"/>
      <c r="C1005" s="28"/>
      <c r="D1005" s="28"/>
      <c r="G1005" s="29"/>
      <c r="AI1005" s="22"/>
      <c r="AJ1005" s="22"/>
      <c r="AK1005" s="23"/>
    </row>
    <row r="1006" spans="1:37" s="26" customFormat="1" x14ac:dyDescent="0.25">
      <c r="A1006" s="14"/>
      <c r="B1006" s="28"/>
      <c r="C1006" s="28"/>
      <c r="D1006" s="28"/>
      <c r="G1006" s="29"/>
      <c r="AI1006" s="22"/>
      <c r="AJ1006" s="22"/>
      <c r="AK1006" s="23"/>
    </row>
    <row r="1007" spans="1:37" s="26" customFormat="1" x14ac:dyDescent="0.25">
      <c r="A1007" s="14"/>
      <c r="B1007" s="28"/>
      <c r="C1007" s="28"/>
      <c r="D1007" s="28"/>
      <c r="G1007" s="29"/>
      <c r="AI1007" s="22"/>
      <c r="AJ1007" s="22"/>
      <c r="AK1007" s="23"/>
    </row>
    <row r="1008" spans="1:37" s="26" customFormat="1" x14ac:dyDescent="0.25">
      <c r="A1008" s="14"/>
      <c r="B1008" s="28"/>
      <c r="C1008" s="28"/>
      <c r="D1008" s="28"/>
      <c r="G1008" s="29"/>
      <c r="AI1008" s="22"/>
      <c r="AJ1008" s="22"/>
      <c r="AK1008" s="23"/>
    </row>
    <row r="1009" spans="1:37" s="26" customFormat="1" x14ac:dyDescent="0.25">
      <c r="A1009" s="14"/>
      <c r="B1009" s="28"/>
      <c r="C1009" s="28"/>
      <c r="D1009" s="28"/>
      <c r="G1009" s="29"/>
      <c r="AI1009" s="22"/>
      <c r="AJ1009" s="22"/>
      <c r="AK1009" s="23"/>
    </row>
    <row r="1010" spans="1:37" s="26" customFormat="1" x14ac:dyDescent="0.25">
      <c r="A1010" s="14"/>
      <c r="B1010" s="28"/>
      <c r="C1010" s="28"/>
      <c r="D1010" s="28"/>
      <c r="G1010" s="29"/>
      <c r="AI1010" s="22"/>
      <c r="AJ1010" s="22"/>
      <c r="AK1010" s="23"/>
    </row>
    <row r="1011" spans="1:37" s="26" customFormat="1" x14ac:dyDescent="0.25">
      <c r="A1011" s="14"/>
      <c r="B1011" s="28"/>
      <c r="C1011" s="28"/>
      <c r="D1011" s="28"/>
      <c r="G1011" s="29"/>
      <c r="AI1011" s="22"/>
      <c r="AJ1011" s="22"/>
      <c r="AK1011" s="23"/>
    </row>
    <row r="1012" spans="1:37" s="26" customFormat="1" x14ac:dyDescent="0.25">
      <c r="A1012" s="14"/>
      <c r="B1012" s="28"/>
      <c r="C1012" s="28"/>
      <c r="D1012" s="28"/>
      <c r="G1012" s="29"/>
      <c r="AI1012" s="22"/>
      <c r="AJ1012" s="22"/>
      <c r="AK1012" s="23"/>
    </row>
    <row r="1013" spans="1:37" s="26" customFormat="1" x14ac:dyDescent="0.25">
      <c r="A1013" s="14"/>
      <c r="B1013" s="28"/>
      <c r="C1013" s="28"/>
      <c r="D1013" s="28"/>
      <c r="G1013" s="29"/>
      <c r="AI1013" s="22"/>
      <c r="AJ1013" s="22"/>
      <c r="AK1013" s="23"/>
    </row>
    <row r="1014" spans="1:37" s="26" customFormat="1" x14ac:dyDescent="0.25">
      <c r="A1014" s="14"/>
      <c r="B1014" s="28"/>
      <c r="C1014" s="28"/>
      <c r="D1014" s="28"/>
      <c r="G1014" s="29"/>
      <c r="AI1014" s="22"/>
      <c r="AJ1014" s="22"/>
      <c r="AK1014" s="23"/>
    </row>
    <row r="1015" spans="1:37" s="26" customFormat="1" x14ac:dyDescent="0.25">
      <c r="A1015" s="14"/>
      <c r="B1015" s="28"/>
      <c r="C1015" s="28"/>
      <c r="D1015" s="28"/>
      <c r="G1015" s="29"/>
      <c r="AI1015" s="22"/>
      <c r="AJ1015" s="22"/>
      <c r="AK1015" s="23"/>
    </row>
    <row r="1016" spans="1:37" s="26" customFormat="1" x14ac:dyDescent="0.25">
      <c r="A1016" s="14"/>
      <c r="B1016" s="28"/>
      <c r="C1016" s="28"/>
      <c r="D1016" s="28"/>
      <c r="G1016" s="29"/>
      <c r="AI1016" s="22"/>
      <c r="AJ1016" s="22"/>
      <c r="AK1016" s="23"/>
    </row>
    <row r="1017" spans="1:37" s="26" customFormat="1" x14ac:dyDescent="0.25">
      <c r="A1017" s="14"/>
      <c r="B1017" s="28"/>
      <c r="C1017" s="28"/>
      <c r="D1017" s="28"/>
      <c r="G1017" s="29"/>
      <c r="AI1017" s="22"/>
      <c r="AJ1017" s="22"/>
      <c r="AK1017" s="23"/>
    </row>
    <row r="1018" spans="1:37" s="26" customFormat="1" x14ac:dyDescent="0.25">
      <c r="A1018" s="14"/>
      <c r="B1018" s="28"/>
      <c r="C1018" s="28"/>
      <c r="D1018" s="28"/>
      <c r="G1018" s="29"/>
      <c r="AI1018" s="22"/>
      <c r="AJ1018" s="22"/>
      <c r="AK1018" s="23"/>
    </row>
    <row r="1019" spans="1:37" s="26" customFormat="1" x14ac:dyDescent="0.25">
      <c r="A1019" s="14"/>
      <c r="B1019" s="28"/>
      <c r="C1019" s="28"/>
      <c r="D1019" s="28"/>
      <c r="G1019" s="29"/>
      <c r="AI1019" s="22"/>
      <c r="AJ1019" s="22"/>
      <c r="AK1019" s="23"/>
    </row>
    <row r="1020" spans="1:37" s="26" customFormat="1" x14ac:dyDescent="0.25">
      <c r="A1020" s="14"/>
      <c r="B1020" s="28"/>
      <c r="C1020" s="28"/>
      <c r="D1020" s="28"/>
      <c r="G1020" s="29"/>
      <c r="AI1020" s="22"/>
      <c r="AJ1020" s="22"/>
      <c r="AK1020" s="23"/>
    </row>
    <row r="1021" spans="1:37" s="26" customFormat="1" x14ac:dyDescent="0.25">
      <c r="A1021" s="14"/>
      <c r="B1021" s="28"/>
      <c r="C1021" s="28"/>
      <c r="D1021" s="28"/>
      <c r="G1021" s="29"/>
      <c r="AI1021" s="22"/>
      <c r="AJ1021" s="22"/>
      <c r="AK1021" s="23"/>
    </row>
    <row r="1022" spans="1:37" s="26" customFormat="1" x14ac:dyDescent="0.25">
      <c r="A1022" s="14"/>
      <c r="B1022" s="28"/>
      <c r="C1022" s="28"/>
      <c r="D1022" s="28"/>
      <c r="G1022" s="29"/>
      <c r="AI1022" s="22"/>
      <c r="AJ1022" s="22"/>
      <c r="AK1022" s="23"/>
    </row>
    <row r="1023" spans="1:37" s="26" customFormat="1" x14ac:dyDescent="0.25">
      <c r="A1023" s="14"/>
      <c r="B1023" s="28"/>
      <c r="C1023" s="28"/>
      <c r="D1023" s="28"/>
      <c r="G1023" s="29"/>
      <c r="AI1023" s="22"/>
      <c r="AJ1023" s="22"/>
      <c r="AK1023" s="23"/>
    </row>
    <row r="1024" spans="1:37" s="26" customFormat="1" x14ac:dyDescent="0.25">
      <c r="A1024" s="14"/>
      <c r="B1024" s="28"/>
      <c r="C1024" s="28"/>
      <c r="D1024" s="28"/>
      <c r="G1024" s="29"/>
      <c r="AI1024" s="22"/>
      <c r="AJ1024" s="22"/>
      <c r="AK1024" s="23"/>
    </row>
    <row r="1025" spans="1:37" s="26" customFormat="1" x14ac:dyDescent="0.25">
      <c r="A1025" s="14"/>
      <c r="B1025" s="28"/>
      <c r="C1025" s="28"/>
      <c r="D1025" s="28"/>
      <c r="G1025" s="29"/>
      <c r="AI1025" s="22"/>
      <c r="AJ1025" s="22"/>
      <c r="AK1025" s="23"/>
    </row>
    <row r="1026" spans="1:37" s="26" customFormat="1" x14ac:dyDescent="0.25">
      <c r="A1026" s="14"/>
      <c r="B1026" s="28"/>
      <c r="C1026" s="28"/>
      <c r="D1026" s="28"/>
      <c r="G1026" s="29"/>
      <c r="AI1026" s="22"/>
      <c r="AJ1026" s="22"/>
      <c r="AK1026" s="23"/>
    </row>
    <row r="1027" spans="1:37" s="26" customFormat="1" x14ac:dyDescent="0.25">
      <c r="A1027" s="14"/>
      <c r="B1027" s="28"/>
      <c r="C1027" s="28"/>
      <c r="D1027" s="28"/>
      <c r="G1027" s="29"/>
      <c r="AI1027" s="22"/>
      <c r="AJ1027" s="22"/>
      <c r="AK1027" s="23"/>
    </row>
    <row r="1028" spans="1:37" s="26" customFormat="1" x14ac:dyDescent="0.25">
      <c r="A1028" s="14"/>
      <c r="B1028" s="28"/>
      <c r="C1028" s="28"/>
      <c r="D1028" s="28"/>
      <c r="G1028" s="29"/>
      <c r="AI1028" s="22"/>
      <c r="AJ1028" s="22"/>
      <c r="AK1028" s="23"/>
    </row>
    <row r="1029" spans="1:37" s="26" customFormat="1" x14ac:dyDescent="0.25">
      <c r="A1029" s="14"/>
      <c r="B1029" s="28"/>
      <c r="C1029" s="28"/>
      <c r="D1029" s="28"/>
      <c r="G1029" s="29"/>
      <c r="AI1029" s="22"/>
      <c r="AJ1029" s="22"/>
      <c r="AK1029" s="23"/>
    </row>
    <row r="1030" spans="1:37" s="26" customFormat="1" x14ac:dyDescent="0.25">
      <c r="A1030" s="14"/>
      <c r="B1030" s="28"/>
      <c r="C1030" s="28"/>
      <c r="D1030" s="28"/>
      <c r="G1030" s="29"/>
      <c r="AI1030" s="22"/>
      <c r="AJ1030" s="22"/>
      <c r="AK1030" s="23"/>
    </row>
    <row r="1031" spans="1:37" s="26" customFormat="1" x14ac:dyDescent="0.25">
      <c r="A1031" s="14"/>
      <c r="B1031" s="28"/>
      <c r="C1031" s="28"/>
      <c r="D1031" s="28"/>
      <c r="G1031" s="29"/>
      <c r="AI1031" s="22"/>
      <c r="AJ1031" s="22"/>
      <c r="AK1031" s="23"/>
    </row>
    <row r="1032" spans="1:37" s="26" customFormat="1" x14ac:dyDescent="0.25">
      <c r="A1032" s="14"/>
      <c r="B1032" s="28"/>
      <c r="C1032" s="28"/>
      <c r="D1032" s="28"/>
      <c r="G1032" s="29"/>
      <c r="AI1032" s="22"/>
      <c r="AJ1032" s="22"/>
      <c r="AK1032" s="23"/>
    </row>
    <row r="1033" spans="1:37" s="26" customFormat="1" x14ac:dyDescent="0.25">
      <c r="A1033" s="14"/>
      <c r="B1033" s="28"/>
      <c r="C1033" s="28"/>
      <c r="D1033" s="28"/>
      <c r="G1033" s="29"/>
      <c r="AI1033" s="22"/>
      <c r="AJ1033" s="22"/>
      <c r="AK1033" s="23"/>
    </row>
    <row r="1034" spans="1:37" s="26" customFormat="1" x14ac:dyDescent="0.25">
      <c r="A1034" s="14"/>
      <c r="B1034" s="28"/>
      <c r="C1034" s="28"/>
      <c r="D1034" s="28"/>
      <c r="G1034" s="29"/>
      <c r="AI1034" s="22"/>
      <c r="AJ1034" s="22"/>
      <c r="AK1034" s="23"/>
    </row>
    <row r="1035" spans="1:37" s="26" customFormat="1" x14ac:dyDescent="0.25">
      <c r="A1035" s="14"/>
      <c r="B1035" s="28"/>
      <c r="C1035" s="28"/>
      <c r="D1035" s="28"/>
      <c r="G1035" s="29"/>
      <c r="AI1035" s="22"/>
      <c r="AJ1035" s="22"/>
      <c r="AK1035" s="23"/>
    </row>
    <row r="1036" spans="1:37" s="26" customFormat="1" x14ac:dyDescent="0.25">
      <c r="A1036" s="14"/>
      <c r="B1036" s="28"/>
      <c r="C1036" s="28"/>
      <c r="D1036" s="28"/>
      <c r="G1036" s="29"/>
      <c r="AI1036" s="22"/>
      <c r="AJ1036" s="22"/>
      <c r="AK1036" s="23"/>
    </row>
    <row r="1037" spans="1:37" s="26" customFormat="1" x14ac:dyDescent="0.25">
      <c r="A1037" s="14"/>
      <c r="B1037" s="28"/>
      <c r="C1037" s="28"/>
      <c r="D1037" s="28"/>
      <c r="G1037" s="29"/>
      <c r="AI1037" s="22"/>
      <c r="AJ1037" s="22"/>
      <c r="AK1037" s="23"/>
    </row>
    <row r="1038" spans="1:37" s="26" customFormat="1" x14ac:dyDescent="0.25">
      <c r="A1038" s="14"/>
      <c r="B1038" s="28"/>
      <c r="C1038" s="28"/>
      <c r="D1038" s="28"/>
      <c r="G1038" s="29"/>
      <c r="AI1038" s="22"/>
      <c r="AJ1038" s="22"/>
      <c r="AK1038" s="23"/>
    </row>
    <row r="1039" spans="1:37" s="26" customFormat="1" x14ac:dyDescent="0.25">
      <c r="A1039" s="14"/>
      <c r="B1039" s="28"/>
      <c r="C1039" s="28"/>
      <c r="D1039" s="28"/>
      <c r="G1039" s="29"/>
      <c r="AI1039" s="22"/>
      <c r="AJ1039" s="22"/>
      <c r="AK1039" s="23"/>
    </row>
    <row r="1040" spans="1:37" s="26" customFormat="1" x14ac:dyDescent="0.25">
      <c r="A1040" s="14"/>
      <c r="B1040" s="28"/>
      <c r="C1040" s="28"/>
      <c r="D1040" s="28"/>
      <c r="G1040" s="29"/>
      <c r="AI1040" s="22"/>
      <c r="AJ1040" s="22"/>
      <c r="AK1040" s="23"/>
    </row>
    <row r="1041" spans="1:37" s="26" customFormat="1" x14ac:dyDescent="0.25">
      <c r="A1041" s="14"/>
      <c r="B1041" s="28"/>
      <c r="C1041" s="28"/>
      <c r="D1041" s="28"/>
      <c r="G1041" s="29"/>
      <c r="AI1041" s="22"/>
      <c r="AJ1041" s="22"/>
      <c r="AK1041" s="23"/>
    </row>
    <row r="1042" spans="1:37" s="26" customFormat="1" x14ac:dyDescent="0.25">
      <c r="A1042" s="14"/>
      <c r="B1042" s="28"/>
      <c r="C1042" s="28"/>
      <c r="D1042" s="28"/>
      <c r="G1042" s="29"/>
      <c r="AI1042" s="22"/>
      <c r="AJ1042" s="22"/>
      <c r="AK1042" s="23"/>
    </row>
    <row r="1043" spans="1:37" s="26" customFormat="1" x14ac:dyDescent="0.25">
      <c r="A1043" s="14"/>
      <c r="B1043" s="28"/>
      <c r="C1043" s="28"/>
      <c r="D1043" s="28"/>
      <c r="G1043" s="29"/>
      <c r="AI1043" s="22"/>
      <c r="AJ1043" s="22"/>
      <c r="AK1043" s="23"/>
    </row>
    <row r="1044" spans="1:37" s="26" customFormat="1" x14ac:dyDescent="0.25">
      <c r="A1044" s="14"/>
      <c r="B1044" s="28"/>
      <c r="C1044" s="28"/>
      <c r="D1044" s="28"/>
      <c r="G1044" s="29"/>
      <c r="AI1044" s="22"/>
      <c r="AJ1044" s="22"/>
      <c r="AK1044" s="23"/>
    </row>
    <row r="1045" spans="1:37" s="26" customFormat="1" x14ac:dyDescent="0.25">
      <c r="A1045" s="14"/>
      <c r="B1045" s="28"/>
      <c r="C1045" s="28"/>
      <c r="D1045" s="28"/>
      <c r="G1045" s="29"/>
      <c r="AI1045" s="22"/>
      <c r="AJ1045" s="22"/>
      <c r="AK1045" s="23"/>
    </row>
    <row r="1046" spans="1:37" s="26" customFormat="1" x14ac:dyDescent="0.25">
      <c r="A1046" s="14"/>
      <c r="B1046" s="28"/>
      <c r="C1046" s="28"/>
      <c r="D1046" s="28"/>
      <c r="G1046" s="29"/>
      <c r="AI1046" s="22"/>
      <c r="AJ1046" s="22"/>
      <c r="AK1046" s="23"/>
    </row>
    <row r="1047" spans="1:37" s="26" customFormat="1" x14ac:dyDescent="0.25">
      <c r="A1047" s="14"/>
      <c r="B1047" s="28"/>
      <c r="C1047" s="28"/>
      <c r="D1047" s="28"/>
      <c r="G1047" s="29"/>
      <c r="AI1047" s="22"/>
      <c r="AJ1047" s="22"/>
      <c r="AK1047" s="23"/>
    </row>
    <row r="1048" spans="1:37" s="26" customFormat="1" x14ac:dyDescent="0.25">
      <c r="A1048" s="14"/>
      <c r="B1048" s="28"/>
      <c r="C1048" s="28"/>
      <c r="D1048" s="28"/>
      <c r="G1048" s="29"/>
      <c r="AI1048" s="22"/>
      <c r="AJ1048" s="22"/>
      <c r="AK1048" s="23"/>
    </row>
    <row r="1049" spans="1:37" s="26" customFormat="1" x14ac:dyDescent="0.25">
      <c r="A1049" s="14"/>
      <c r="B1049" s="28"/>
      <c r="C1049" s="28"/>
      <c r="D1049" s="28"/>
      <c r="G1049" s="29"/>
      <c r="AI1049" s="22"/>
      <c r="AJ1049" s="22"/>
      <c r="AK1049" s="23"/>
    </row>
    <row r="1050" spans="1:37" s="26" customFormat="1" x14ac:dyDescent="0.25">
      <c r="A1050" s="14"/>
      <c r="B1050" s="28"/>
      <c r="C1050" s="28"/>
      <c r="D1050" s="28"/>
      <c r="G1050" s="29"/>
      <c r="AI1050" s="22"/>
      <c r="AJ1050" s="22"/>
      <c r="AK1050" s="23"/>
    </row>
    <row r="1051" spans="1:37" s="26" customFormat="1" x14ac:dyDescent="0.25">
      <c r="A1051" s="14"/>
      <c r="B1051" s="28"/>
      <c r="C1051" s="28"/>
      <c r="D1051" s="28"/>
      <c r="G1051" s="29"/>
      <c r="AI1051" s="22"/>
      <c r="AJ1051" s="22"/>
      <c r="AK1051" s="23"/>
    </row>
    <row r="1052" spans="1:37" s="26" customFormat="1" x14ac:dyDescent="0.25">
      <c r="A1052" s="14"/>
      <c r="B1052" s="28"/>
      <c r="C1052" s="28"/>
      <c r="D1052" s="28"/>
      <c r="G1052" s="29"/>
      <c r="AI1052" s="22"/>
      <c r="AJ1052" s="22"/>
      <c r="AK1052" s="23"/>
    </row>
    <row r="1053" spans="1:37" s="26" customFormat="1" x14ac:dyDescent="0.25">
      <c r="A1053" s="14"/>
      <c r="B1053" s="28"/>
      <c r="C1053" s="28"/>
      <c r="D1053" s="28"/>
      <c r="G1053" s="29"/>
      <c r="AI1053" s="22"/>
      <c r="AJ1053" s="22"/>
      <c r="AK1053" s="23"/>
    </row>
    <row r="1054" spans="1:37" s="26" customFormat="1" x14ac:dyDescent="0.25">
      <c r="A1054" s="14"/>
      <c r="B1054" s="28"/>
      <c r="C1054" s="28"/>
      <c r="D1054" s="28"/>
      <c r="G1054" s="29"/>
      <c r="AI1054" s="22"/>
      <c r="AJ1054" s="22"/>
      <c r="AK1054" s="23"/>
    </row>
    <row r="1055" spans="1:37" s="26" customFormat="1" x14ac:dyDescent="0.25">
      <c r="A1055" s="14"/>
      <c r="B1055" s="28"/>
      <c r="C1055" s="28"/>
      <c r="D1055" s="28"/>
      <c r="G1055" s="29"/>
      <c r="AI1055" s="22"/>
      <c r="AJ1055" s="22"/>
      <c r="AK1055" s="23"/>
    </row>
    <row r="1056" spans="1:37" s="26" customFormat="1" x14ac:dyDescent="0.25">
      <c r="A1056" s="14"/>
      <c r="B1056" s="28"/>
      <c r="C1056" s="28"/>
      <c r="D1056" s="28"/>
      <c r="G1056" s="29"/>
      <c r="AI1056" s="22"/>
      <c r="AJ1056" s="22"/>
      <c r="AK1056" s="23"/>
    </row>
    <row r="1057" spans="1:37" s="26" customFormat="1" x14ac:dyDescent="0.25">
      <c r="A1057" s="14"/>
      <c r="B1057" s="28"/>
      <c r="C1057" s="28"/>
      <c r="D1057" s="28"/>
      <c r="G1057" s="29"/>
      <c r="AI1057" s="22"/>
      <c r="AJ1057" s="22"/>
      <c r="AK1057" s="23"/>
    </row>
    <row r="1058" spans="1:37" s="26" customFormat="1" x14ac:dyDescent="0.25">
      <c r="A1058" s="14"/>
      <c r="B1058" s="28"/>
      <c r="C1058" s="28"/>
      <c r="D1058" s="28"/>
      <c r="G1058" s="29"/>
      <c r="AI1058" s="22"/>
      <c r="AJ1058" s="22"/>
      <c r="AK1058" s="23"/>
    </row>
    <row r="1059" spans="1:37" s="26" customFormat="1" x14ac:dyDescent="0.25">
      <c r="A1059" s="14"/>
      <c r="B1059" s="28"/>
      <c r="C1059" s="28"/>
      <c r="D1059" s="28"/>
      <c r="G1059" s="29"/>
      <c r="AI1059" s="22"/>
      <c r="AJ1059" s="22"/>
      <c r="AK1059" s="23"/>
    </row>
    <row r="1060" spans="1:37" s="26" customFormat="1" x14ac:dyDescent="0.25">
      <c r="A1060" s="14"/>
      <c r="B1060" s="28"/>
      <c r="C1060" s="28"/>
      <c r="D1060" s="28"/>
      <c r="G1060" s="29"/>
      <c r="AI1060" s="22"/>
      <c r="AJ1060" s="22"/>
      <c r="AK1060" s="23"/>
    </row>
    <row r="1061" spans="1:37" s="26" customFormat="1" x14ac:dyDescent="0.25">
      <c r="A1061" s="14"/>
      <c r="B1061" s="28"/>
      <c r="C1061" s="28"/>
      <c r="D1061" s="28"/>
      <c r="G1061" s="29"/>
      <c r="AI1061" s="22"/>
      <c r="AJ1061" s="22"/>
      <c r="AK1061" s="23"/>
    </row>
    <row r="1062" spans="1:37" s="26" customFormat="1" x14ac:dyDescent="0.25">
      <c r="A1062" s="14"/>
      <c r="B1062" s="28"/>
      <c r="C1062" s="28"/>
      <c r="D1062" s="28"/>
      <c r="G1062" s="29"/>
      <c r="AI1062" s="22"/>
      <c r="AJ1062" s="22"/>
      <c r="AK1062" s="23"/>
    </row>
    <row r="1063" spans="1:37" s="26" customFormat="1" x14ac:dyDescent="0.25">
      <c r="A1063" s="14"/>
      <c r="B1063" s="28"/>
      <c r="C1063" s="28"/>
      <c r="D1063" s="28"/>
      <c r="G1063" s="29"/>
      <c r="AI1063" s="22"/>
      <c r="AJ1063" s="22"/>
      <c r="AK1063" s="23"/>
    </row>
    <row r="1064" spans="1:37" s="26" customFormat="1" x14ac:dyDescent="0.25">
      <c r="A1064" s="14"/>
      <c r="B1064" s="28"/>
      <c r="C1064" s="28"/>
      <c r="D1064" s="28"/>
      <c r="G1064" s="29"/>
      <c r="AI1064" s="22"/>
      <c r="AJ1064" s="22"/>
      <c r="AK1064" s="23"/>
    </row>
    <row r="1065" spans="1:37" s="26" customFormat="1" x14ac:dyDescent="0.25">
      <c r="A1065" s="14"/>
      <c r="B1065" s="28"/>
      <c r="C1065" s="28"/>
      <c r="D1065" s="28"/>
      <c r="G1065" s="29"/>
      <c r="AI1065" s="22"/>
      <c r="AJ1065" s="22"/>
      <c r="AK1065" s="23"/>
    </row>
    <row r="1066" spans="1:37" s="26" customFormat="1" x14ac:dyDescent="0.25">
      <c r="A1066" s="14"/>
      <c r="B1066" s="28"/>
      <c r="C1066" s="28"/>
      <c r="D1066" s="28"/>
      <c r="G1066" s="29"/>
      <c r="AI1066" s="22"/>
      <c r="AJ1066" s="22"/>
      <c r="AK1066" s="23"/>
    </row>
    <row r="1067" spans="1:37" s="26" customFormat="1" x14ac:dyDescent="0.25">
      <c r="A1067" s="14"/>
      <c r="B1067" s="28"/>
      <c r="C1067" s="28"/>
      <c r="D1067" s="28"/>
      <c r="G1067" s="29"/>
      <c r="AI1067" s="22"/>
      <c r="AJ1067" s="22"/>
      <c r="AK1067" s="23"/>
    </row>
    <row r="1068" spans="1:37" s="26" customFormat="1" x14ac:dyDescent="0.25">
      <c r="A1068" s="14"/>
      <c r="B1068" s="28"/>
      <c r="C1068" s="28"/>
      <c r="D1068" s="28"/>
      <c r="G1068" s="29"/>
      <c r="AI1068" s="22"/>
      <c r="AJ1068" s="22"/>
      <c r="AK1068" s="23"/>
    </row>
    <row r="1069" spans="1:37" s="26" customFormat="1" x14ac:dyDescent="0.25">
      <c r="A1069" s="14"/>
      <c r="B1069" s="28"/>
      <c r="C1069" s="28"/>
      <c r="D1069" s="28"/>
      <c r="G1069" s="29"/>
      <c r="AI1069" s="22"/>
      <c r="AJ1069" s="22"/>
      <c r="AK1069" s="23"/>
    </row>
    <row r="1070" spans="1:37" s="26" customFormat="1" x14ac:dyDescent="0.25">
      <c r="A1070" s="14"/>
      <c r="B1070" s="28"/>
      <c r="C1070" s="28"/>
      <c r="D1070" s="28"/>
      <c r="G1070" s="29"/>
      <c r="AI1070" s="22"/>
      <c r="AJ1070" s="22"/>
      <c r="AK1070" s="23"/>
    </row>
    <row r="1071" spans="1:37" s="26" customFormat="1" x14ac:dyDescent="0.25">
      <c r="A1071" s="14"/>
      <c r="B1071" s="28"/>
      <c r="C1071" s="28"/>
      <c r="D1071" s="28"/>
      <c r="G1071" s="29"/>
      <c r="AI1071" s="22"/>
      <c r="AJ1071" s="22"/>
      <c r="AK1071" s="23"/>
    </row>
    <row r="1072" spans="1:37" s="26" customFormat="1" x14ac:dyDescent="0.25">
      <c r="A1072" s="14"/>
      <c r="B1072" s="28"/>
      <c r="C1072" s="28"/>
      <c r="D1072" s="28"/>
      <c r="G1072" s="29"/>
      <c r="AI1072" s="22"/>
      <c r="AJ1072" s="22"/>
      <c r="AK1072" s="23"/>
    </row>
    <row r="1073" spans="1:37" s="26" customFormat="1" x14ac:dyDescent="0.25">
      <c r="A1073" s="14"/>
      <c r="B1073" s="28"/>
      <c r="C1073" s="28"/>
      <c r="D1073" s="28"/>
      <c r="G1073" s="29"/>
      <c r="AI1073" s="22"/>
      <c r="AJ1073" s="22"/>
      <c r="AK1073" s="23"/>
    </row>
    <row r="1074" spans="1:37" s="26" customFormat="1" x14ac:dyDescent="0.25">
      <c r="A1074" s="14"/>
      <c r="B1074" s="28"/>
      <c r="C1074" s="28"/>
      <c r="D1074" s="28"/>
      <c r="G1074" s="29"/>
      <c r="AI1074" s="22"/>
      <c r="AJ1074" s="22"/>
      <c r="AK1074" s="23"/>
    </row>
    <row r="1075" spans="1:37" s="26" customFormat="1" x14ac:dyDescent="0.25">
      <c r="A1075" s="14"/>
      <c r="B1075" s="28"/>
      <c r="C1075" s="28"/>
      <c r="D1075" s="28"/>
      <c r="G1075" s="29"/>
      <c r="AI1075" s="22"/>
      <c r="AJ1075" s="22"/>
      <c r="AK1075" s="23"/>
    </row>
    <row r="1076" spans="1:37" s="26" customFormat="1" x14ac:dyDescent="0.25">
      <c r="A1076" s="14"/>
      <c r="B1076" s="28"/>
      <c r="C1076" s="28"/>
      <c r="D1076" s="28"/>
      <c r="G1076" s="29"/>
      <c r="AI1076" s="22"/>
      <c r="AJ1076" s="22"/>
      <c r="AK1076" s="23"/>
    </row>
    <row r="1077" spans="1:37" s="26" customFormat="1" x14ac:dyDescent="0.25">
      <c r="A1077" s="14"/>
      <c r="B1077" s="28"/>
      <c r="C1077" s="28"/>
      <c r="D1077" s="28"/>
      <c r="G1077" s="29"/>
      <c r="AI1077" s="22"/>
      <c r="AJ1077" s="22"/>
      <c r="AK1077" s="23"/>
    </row>
    <row r="1078" spans="1:37" s="26" customFormat="1" x14ac:dyDescent="0.25">
      <c r="A1078" s="14"/>
      <c r="B1078" s="28"/>
      <c r="C1078" s="28"/>
      <c r="D1078" s="28"/>
      <c r="G1078" s="29"/>
      <c r="AI1078" s="22"/>
      <c r="AJ1078" s="22"/>
      <c r="AK1078" s="23"/>
    </row>
    <row r="1079" spans="1:37" s="26" customFormat="1" x14ac:dyDescent="0.25">
      <c r="A1079" s="14"/>
      <c r="B1079" s="28"/>
      <c r="C1079" s="28"/>
      <c r="D1079" s="28"/>
      <c r="G1079" s="29"/>
      <c r="AI1079" s="22"/>
      <c r="AJ1079" s="22"/>
      <c r="AK1079" s="23"/>
    </row>
    <row r="1080" spans="1:37" s="26" customFormat="1" x14ac:dyDescent="0.25">
      <c r="A1080" s="14"/>
      <c r="B1080" s="28"/>
      <c r="C1080" s="28"/>
      <c r="D1080" s="28"/>
      <c r="G1080" s="29"/>
      <c r="AI1080" s="22"/>
      <c r="AJ1080" s="22"/>
      <c r="AK1080" s="23"/>
    </row>
    <row r="1081" spans="1:37" s="26" customFormat="1" x14ac:dyDescent="0.25">
      <c r="A1081" s="14"/>
      <c r="B1081" s="28"/>
      <c r="C1081" s="28"/>
      <c r="D1081" s="28"/>
      <c r="G1081" s="29"/>
      <c r="AI1081" s="22"/>
      <c r="AJ1081" s="22"/>
      <c r="AK1081" s="23"/>
    </row>
    <row r="1082" spans="1:37" s="26" customFormat="1" x14ac:dyDescent="0.25">
      <c r="A1082" s="14"/>
      <c r="B1082" s="28"/>
      <c r="C1082" s="28"/>
      <c r="D1082" s="28"/>
      <c r="G1082" s="29"/>
      <c r="AI1082" s="22"/>
      <c r="AJ1082" s="22"/>
      <c r="AK1082" s="23"/>
    </row>
    <row r="1083" spans="1:37" s="26" customFormat="1" x14ac:dyDescent="0.25">
      <c r="A1083" s="14"/>
      <c r="B1083" s="28"/>
      <c r="C1083" s="28"/>
      <c r="D1083" s="28"/>
      <c r="G1083" s="29"/>
      <c r="AI1083" s="22"/>
      <c r="AJ1083" s="22"/>
      <c r="AK1083" s="23"/>
    </row>
    <row r="1084" spans="1:37" s="26" customFormat="1" x14ac:dyDescent="0.25">
      <c r="A1084" s="14"/>
      <c r="B1084" s="28"/>
      <c r="C1084" s="28"/>
      <c r="D1084" s="28"/>
      <c r="G1084" s="29"/>
      <c r="AI1084" s="22"/>
      <c r="AJ1084" s="22"/>
      <c r="AK1084" s="23"/>
    </row>
    <row r="1085" spans="1:37" s="26" customFormat="1" x14ac:dyDescent="0.25">
      <c r="A1085" s="14"/>
      <c r="B1085" s="28"/>
      <c r="C1085" s="28"/>
      <c r="D1085" s="28"/>
      <c r="G1085" s="29"/>
      <c r="AI1085" s="22"/>
      <c r="AJ1085" s="22"/>
      <c r="AK1085" s="23"/>
    </row>
    <row r="1086" spans="1:37" s="26" customFormat="1" x14ac:dyDescent="0.25">
      <c r="A1086" s="14"/>
      <c r="B1086" s="28"/>
      <c r="C1086" s="28"/>
      <c r="D1086" s="28"/>
      <c r="G1086" s="29"/>
      <c r="AI1086" s="22"/>
      <c r="AJ1086" s="22"/>
      <c r="AK1086" s="23"/>
    </row>
    <row r="1087" spans="1:37" s="26" customFormat="1" x14ac:dyDescent="0.25">
      <c r="A1087" s="14"/>
      <c r="B1087" s="28"/>
      <c r="C1087" s="28"/>
      <c r="D1087" s="28"/>
      <c r="G1087" s="29"/>
      <c r="AI1087" s="22"/>
      <c r="AJ1087" s="22"/>
      <c r="AK1087" s="23"/>
    </row>
    <row r="1088" spans="1:37" s="26" customFormat="1" x14ac:dyDescent="0.25">
      <c r="A1088" s="14"/>
      <c r="B1088" s="28"/>
      <c r="C1088" s="28"/>
      <c r="D1088" s="28"/>
      <c r="G1088" s="29"/>
      <c r="AI1088" s="22"/>
      <c r="AJ1088" s="22"/>
      <c r="AK1088" s="23"/>
    </row>
    <row r="1089" spans="1:37" s="26" customFormat="1" x14ac:dyDescent="0.25">
      <c r="A1089" s="14"/>
      <c r="B1089" s="28"/>
      <c r="C1089" s="28"/>
      <c r="D1089" s="28"/>
      <c r="G1089" s="29"/>
      <c r="AI1089" s="22"/>
      <c r="AJ1089" s="22"/>
      <c r="AK1089" s="23"/>
    </row>
    <row r="1090" spans="1:37" s="26" customFormat="1" x14ac:dyDescent="0.25">
      <c r="A1090" s="14"/>
      <c r="B1090" s="28"/>
      <c r="C1090" s="28"/>
      <c r="D1090" s="28"/>
      <c r="G1090" s="29"/>
      <c r="AI1090" s="22"/>
      <c r="AJ1090" s="22"/>
      <c r="AK1090" s="23"/>
    </row>
    <row r="1091" spans="1:37" s="26" customFormat="1" x14ac:dyDescent="0.25">
      <c r="A1091" s="14"/>
      <c r="B1091" s="28"/>
      <c r="C1091" s="28"/>
      <c r="D1091" s="28"/>
      <c r="G1091" s="29"/>
      <c r="AI1091" s="22"/>
      <c r="AJ1091" s="22"/>
      <c r="AK1091" s="23"/>
    </row>
    <row r="1092" spans="1:37" s="26" customFormat="1" x14ac:dyDescent="0.25">
      <c r="A1092" s="14"/>
      <c r="B1092" s="28"/>
      <c r="C1092" s="28"/>
      <c r="D1092" s="28"/>
      <c r="G1092" s="29"/>
      <c r="AI1092" s="22"/>
      <c r="AJ1092" s="22"/>
      <c r="AK1092" s="23"/>
    </row>
    <row r="1093" spans="1:37" s="26" customFormat="1" x14ac:dyDescent="0.25">
      <c r="A1093" s="14"/>
      <c r="B1093" s="28"/>
      <c r="C1093" s="28"/>
      <c r="D1093" s="28"/>
      <c r="G1093" s="29"/>
      <c r="AI1093" s="22"/>
      <c r="AJ1093" s="22"/>
      <c r="AK1093" s="23"/>
    </row>
    <row r="1094" spans="1:37" s="26" customFormat="1" x14ac:dyDescent="0.25">
      <c r="A1094" s="14"/>
      <c r="B1094" s="28"/>
      <c r="C1094" s="28"/>
      <c r="D1094" s="28"/>
      <c r="G1094" s="29"/>
      <c r="AI1094" s="22"/>
      <c r="AJ1094" s="22"/>
      <c r="AK1094" s="23"/>
    </row>
    <row r="1095" spans="1:37" s="26" customFormat="1" x14ac:dyDescent="0.25">
      <c r="A1095" s="14"/>
      <c r="B1095" s="28"/>
      <c r="C1095" s="28"/>
      <c r="D1095" s="28"/>
      <c r="G1095" s="29"/>
      <c r="AI1095" s="22"/>
      <c r="AJ1095" s="22"/>
      <c r="AK1095" s="23"/>
    </row>
    <row r="1096" spans="1:37" s="26" customFormat="1" x14ac:dyDescent="0.25">
      <c r="A1096" s="14"/>
      <c r="B1096" s="28"/>
      <c r="C1096" s="28"/>
      <c r="D1096" s="28"/>
      <c r="G1096" s="29"/>
      <c r="AI1096" s="22"/>
      <c r="AJ1096" s="22"/>
      <c r="AK1096" s="23"/>
    </row>
    <row r="1097" spans="1:37" s="26" customFormat="1" x14ac:dyDescent="0.25">
      <c r="A1097" s="14"/>
      <c r="B1097" s="28"/>
      <c r="C1097" s="28"/>
      <c r="D1097" s="28"/>
      <c r="G1097" s="29"/>
      <c r="AI1097" s="22"/>
      <c r="AJ1097" s="22"/>
      <c r="AK1097" s="23"/>
    </row>
    <row r="1098" spans="1:37" s="26" customFormat="1" x14ac:dyDescent="0.25">
      <c r="A1098" s="14"/>
      <c r="B1098" s="28"/>
      <c r="C1098" s="28"/>
      <c r="D1098" s="28"/>
      <c r="G1098" s="29"/>
      <c r="AI1098" s="22"/>
      <c r="AJ1098" s="22"/>
      <c r="AK1098" s="23"/>
    </row>
    <row r="1099" spans="1:37" s="26" customFormat="1" x14ac:dyDescent="0.25">
      <c r="A1099" s="14"/>
      <c r="B1099" s="28"/>
      <c r="C1099" s="28"/>
      <c r="D1099" s="28"/>
      <c r="G1099" s="29"/>
      <c r="AI1099" s="22"/>
      <c r="AJ1099" s="22"/>
      <c r="AK1099" s="23"/>
    </row>
    <row r="1100" spans="1:37" s="26" customFormat="1" x14ac:dyDescent="0.25">
      <c r="A1100" s="14"/>
      <c r="B1100" s="28"/>
      <c r="C1100" s="28"/>
      <c r="D1100" s="28"/>
      <c r="G1100" s="29"/>
      <c r="AI1100" s="22"/>
      <c r="AJ1100" s="22"/>
      <c r="AK1100" s="23"/>
    </row>
    <row r="1101" spans="1:37" s="26" customFormat="1" x14ac:dyDescent="0.25">
      <c r="A1101" s="14"/>
      <c r="B1101" s="28"/>
      <c r="C1101" s="28"/>
      <c r="D1101" s="28"/>
      <c r="G1101" s="29"/>
      <c r="AI1101" s="22"/>
      <c r="AJ1101" s="22"/>
      <c r="AK1101" s="23"/>
    </row>
    <row r="1102" spans="1:37" s="26" customFormat="1" x14ac:dyDescent="0.25">
      <c r="A1102" s="14"/>
      <c r="B1102" s="28"/>
      <c r="C1102" s="28"/>
      <c r="D1102" s="28"/>
      <c r="G1102" s="29"/>
      <c r="AI1102" s="22"/>
      <c r="AJ1102" s="22"/>
      <c r="AK1102" s="23"/>
    </row>
    <row r="1103" spans="1:37" s="26" customFormat="1" x14ac:dyDescent="0.25">
      <c r="A1103" s="14"/>
      <c r="B1103" s="28"/>
      <c r="C1103" s="28"/>
      <c r="D1103" s="28"/>
      <c r="G1103" s="29"/>
      <c r="AI1103" s="22"/>
      <c r="AJ1103" s="22"/>
      <c r="AK1103" s="23"/>
    </row>
    <row r="1104" spans="1:37" s="26" customFormat="1" x14ac:dyDescent="0.25">
      <c r="A1104" s="14"/>
      <c r="B1104" s="28"/>
      <c r="C1104" s="28"/>
      <c r="D1104" s="28"/>
      <c r="G1104" s="29"/>
      <c r="AI1104" s="22"/>
      <c r="AJ1104" s="22"/>
      <c r="AK1104" s="23"/>
    </row>
    <row r="1105" spans="1:37" s="26" customFormat="1" x14ac:dyDescent="0.25">
      <c r="A1105" s="14"/>
      <c r="B1105" s="28"/>
      <c r="C1105" s="28"/>
      <c r="D1105" s="28"/>
      <c r="G1105" s="29"/>
      <c r="AI1105" s="22"/>
      <c r="AJ1105" s="22"/>
      <c r="AK1105" s="23"/>
    </row>
    <row r="1106" spans="1:37" s="26" customFormat="1" x14ac:dyDescent="0.25">
      <c r="A1106" s="14"/>
      <c r="B1106" s="28"/>
      <c r="C1106" s="28"/>
      <c r="D1106" s="28"/>
      <c r="G1106" s="29"/>
      <c r="AI1106" s="22"/>
      <c r="AJ1106" s="22"/>
      <c r="AK1106" s="23"/>
    </row>
    <row r="1107" spans="1:37" s="26" customFormat="1" x14ac:dyDescent="0.25">
      <c r="A1107" s="14"/>
      <c r="B1107" s="28"/>
      <c r="C1107" s="28"/>
      <c r="D1107" s="28"/>
      <c r="G1107" s="29"/>
      <c r="AI1107" s="22"/>
      <c r="AJ1107" s="22"/>
      <c r="AK1107" s="23"/>
    </row>
    <row r="1108" spans="1:37" s="26" customFormat="1" x14ac:dyDescent="0.25">
      <c r="A1108" s="14"/>
      <c r="B1108" s="28"/>
      <c r="C1108" s="28"/>
      <c r="D1108" s="28"/>
      <c r="G1108" s="29"/>
      <c r="AI1108" s="22"/>
      <c r="AJ1108" s="22"/>
      <c r="AK1108" s="23"/>
    </row>
    <row r="1109" spans="1:37" s="26" customFormat="1" x14ac:dyDescent="0.25">
      <c r="A1109" s="14"/>
      <c r="B1109" s="28"/>
      <c r="C1109" s="28"/>
      <c r="D1109" s="28"/>
      <c r="G1109" s="29"/>
      <c r="AI1109" s="22"/>
      <c r="AJ1109" s="22"/>
      <c r="AK1109" s="23"/>
    </row>
    <row r="1110" spans="1:37" s="26" customFormat="1" x14ac:dyDescent="0.25">
      <c r="A1110" s="14"/>
      <c r="B1110" s="28"/>
      <c r="C1110" s="28"/>
      <c r="D1110" s="28"/>
      <c r="G1110" s="29"/>
      <c r="AI1110" s="22"/>
      <c r="AJ1110" s="22"/>
      <c r="AK1110" s="23"/>
    </row>
    <row r="1111" spans="1:37" s="26" customFormat="1" x14ac:dyDescent="0.25">
      <c r="A1111" s="14"/>
      <c r="B1111" s="28"/>
      <c r="C1111" s="28"/>
      <c r="D1111" s="28"/>
      <c r="G1111" s="29"/>
      <c r="AI1111" s="22"/>
      <c r="AJ1111" s="22"/>
      <c r="AK1111" s="23"/>
    </row>
    <row r="1112" spans="1:37" s="26" customFormat="1" x14ac:dyDescent="0.25">
      <c r="A1112" s="14"/>
      <c r="B1112" s="28"/>
      <c r="C1112" s="28"/>
      <c r="D1112" s="28"/>
      <c r="G1112" s="29"/>
      <c r="AI1112" s="22"/>
      <c r="AJ1112" s="22"/>
      <c r="AK1112" s="23"/>
    </row>
    <row r="1113" spans="1:37" s="26" customFormat="1" x14ac:dyDescent="0.25">
      <c r="A1113" s="14"/>
      <c r="B1113" s="28"/>
      <c r="C1113" s="28"/>
      <c r="D1113" s="28"/>
      <c r="G1113" s="29"/>
      <c r="AI1113" s="22"/>
      <c r="AJ1113" s="22"/>
      <c r="AK1113" s="23"/>
    </row>
    <row r="1114" spans="1:37" s="26" customFormat="1" x14ac:dyDescent="0.25">
      <c r="A1114" s="14"/>
      <c r="B1114" s="28"/>
      <c r="C1114" s="28"/>
      <c r="D1114" s="28"/>
      <c r="G1114" s="29"/>
      <c r="AI1114" s="22"/>
      <c r="AJ1114" s="22"/>
      <c r="AK1114" s="23"/>
    </row>
    <row r="1115" spans="1:37" s="26" customFormat="1" x14ac:dyDescent="0.25">
      <c r="A1115" s="14"/>
      <c r="B1115" s="28"/>
      <c r="C1115" s="28"/>
      <c r="D1115" s="28"/>
      <c r="G1115" s="29"/>
      <c r="AI1115" s="22"/>
      <c r="AJ1115" s="22"/>
      <c r="AK1115" s="23"/>
    </row>
    <row r="1116" spans="1:37" s="26" customFormat="1" x14ac:dyDescent="0.25">
      <c r="A1116" s="14"/>
      <c r="B1116" s="28"/>
      <c r="C1116" s="28"/>
      <c r="D1116" s="28"/>
      <c r="G1116" s="29"/>
      <c r="AI1116" s="22"/>
      <c r="AJ1116" s="22"/>
      <c r="AK1116" s="23"/>
    </row>
    <row r="1117" spans="1:37" s="26" customFormat="1" x14ac:dyDescent="0.25">
      <c r="A1117" s="14"/>
      <c r="B1117" s="28"/>
      <c r="C1117" s="28"/>
      <c r="D1117" s="28"/>
      <c r="G1117" s="29"/>
      <c r="AI1117" s="22"/>
      <c r="AJ1117" s="22"/>
      <c r="AK1117" s="23"/>
    </row>
    <row r="1118" spans="1:37" s="26" customFormat="1" x14ac:dyDescent="0.25">
      <c r="A1118" s="14"/>
      <c r="B1118" s="28"/>
      <c r="C1118" s="28"/>
      <c r="D1118" s="28"/>
      <c r="G1118" s="29"/>
      <c r="AI1118" s="22"/>
      <c r="AJ1118" s="22"/>
      <c r="AK1118" s="23"/>
    </row>
    <row r="1119" spans="1:37" s="26" customFormat="1" x14ac:dyDescent="0.25">
      <c r="A1119" s="14"/>
      <c r="B1119" s="28"/>
      <c r="C1119" s="28"/>
      <c r="D1119" s="28"/>
      <c r="G1119" s="29"/>
      <c r="AI1119" s="22"/>
      <c r="AJ1119" s="22"/>
      <c r="AK1119" s="23"/>
    </row>
    <row r="1120" spans="1:37" s="26" customFormat="1" x14ac:dyDescent="0.25">
      <c r="A1120" s="14"/>
      <c r="B1120" s="28"/>
      <c r="C1120" s="28"/>
      <c r="D1120" s="28"/>
      <c r="G1120" s="29"/>
      <c r="AI1120" s="22"/>
      <c r="AJ1120" s="22"/>
      <c r="AK1120" s="23"/>
    </row>
    <row r="1121" spans="1:37" s="26" customFormat="1" x14ac:dyDescent="0.25">
      <c r="A1121" s="14"/>
      <c r="B1121" s="28"/>
      <c r="C1121" s="28"/>
      <c r="D1121" s="28"/>
      <c r="G1121" s="29"/>
      <c r="AI1121" s="22"/>
      <c r="AJ1121" s="22"/>
      <c r="AK1121" s="23"/>
    </row>
    <row r="1122" spans="1:37" s="26" customFormat="1" x14ac:dyDescent="0.25">
      <c r="A1122" s="14"/>
      <c r="B1122" s="28"/>
      <c r="C1122" s="28"/>
      <c r="D1122" s="28"/>
      <c r="G1122" s="29"/>
      <c r="AI1122" s="22"/>
      <c r="AJ1122" s="22"/>
      <c r="AK1122" s="23"/>
    </row>
    <row r="1123" spans="1:37" s="26" customFormat="1" x14ac:dyDescent="0.25">
      <c r="A1123" s="14"/>
      <c r="B1123" s="28"/>
      <c r="C1123" s="28"/>
      <c r="D1123" s="28"/>
      <c r="G1123" s="29"/>
      <c r="AI1123" s="22"/>
      <c r="AJ1123" s="22"/>
      <c r="AK1123" s="23"/>
    </row>
    <row r="1124" spans="1:37" s="26" customFormat="1" x14ac:dyDescent="0.25">
      <c r="A1124" s="14"/>
      <c r="B1124" s="28"/>
      <c r="C1124" s="28"/>
      <c r="D1124" s="28"/>
      <c r="G1124" s="29"/>
      <c r="AI1124" s="22"/>
      <c r="AJ1124" s="22"/>
      <c r="AK1124" s="23"/>
    </row>
    <row r="1125" spans="1:37" s="26" customFormat="1" x14ac:dyDescent="0.25">
      <c r="A1125" s="14"/>
      <c r="B1125" s="28"/>
      <c r="C1125" s="28"/>
      <c r="D1125" s="28"/>
      <c r="G1125" s="29"/>
      <c r="AI1125" s="22"/>
      <c r="AJ1125" s="22"/>
      <c r="AK1125" s="23"/>
    </row>
    <row r="1126" spans="1:37" s="26" customFormat="1" x14ac:dyDescent="0.25">
      <c r="A1126" s="14"/>
      <c r="B1126" s="28"/>
      <c r="C1126" s="28"/>
      <c r="D1126" s="28"/>
      <c r="G1126" s="29"/>
      <c r="AI1126" s="22"/>
      <c r="AJ1126" s="22"/>
      <c r="AK1126" s="23"/>
    </row>
    <row r="1127" spans="1:37" s="26" customFormat="1" x14ac:dyDescent="0.25">
      <c r="A1127" s="14"/>
      <c r="B1127" s="28"/>
      <c r="C1127" s="28"/>
      <c r="D1127" s="28"/>
      <c r="G1127" s="29"/>
      <c r="AI1127" s="22"/>
      <c r="AJ1127" s="22"/>
      <c r="AK1127" s="23"/>
    </row>
    <row r="1128" spans="1:37" s="26" customFormat="1" x14ac:dyDescent="0.25">
      <c r="A1128" s="14"/>
      <c r="B1128" s="28"/>
      <c r="C1128" s="28"/>
      <c r="D1128" s="28"/>
      <c r="G1128" s="29"/>
      <c r="AI1128" s="22"/>
      <c r="AJ1128" s="22"/>
      <c r="AK1128" s="23"/>
    </row>
    <row r="1129" spans="1:37" s="26" customFormat="1" x14ac:dyDescent="0.25">
      <c r="A1129" s="14"/>
      <c r="B1129" s="28"/>
      <c r="C1129" s="28"/>
      <c r="D1129" s="28"/>
      <c r="G1129" s="29"/>
      <c r="AI1129" s="22"/>
      <c r="AJ1129" s="22"/>
      <c r="AK1129" s="23"/>
    </row>
    <row r="1130" spans="1:37" s="26" customFormat="1" x14ac:dyDescent="0.25">
      <c r="A1130" s="14"/>
      <c r="B1130" s="28"/>
      <c r="C1130" s="28"/>
      <c r="D1130" s="28"/>
      <c r="G1130" s="29"/>
      <c r="AI1130" s="22"/>
      <c r="AJ1130" s="22"/>
      <c r="AK1130" s="23"/>
    </row>
    <row r="1131" spans="1:37" s="26" customFormat="1" x14ac:dyDescent="0.25">
      <c r="A1131" s="14"/>
      <c r="B1131" s="28"/>
      <c r="C1131" s="28"/>
      <c r="D1131" s="28"/>
      <c r="G1131" s="29"/>
      <c r="AI1131" s="22"/>
      <c r="AJ1131" s="22"/>
      <c r="AK1131" s="23"/>
    </row>
    <row r="1132" spans="1:37" s="26" customFormat="1" x14ac:dyDescent="0.25">
      <c r="A1132" s="14"/>
      <c r="B1132" s="28"/>
      <c r="C1132" s="28"/>
      <c r="D1132" s="28"/>
      <c r="G1132" s="29"/>
      <c r="AI1132" s="22"/>
      <c r="AJ1132" s="22"/>
      <c r="AK1132" s="23"/>
    </row>
    <row r="1133" spans="1:37" s="26" customFormat="1" x14ac:dyDescent="0.25">
      <c r="A1133" s="14"/>
      <c r="B1133" s="28"/>
      <c r="C1133" s="28"/>
      <c r="D1133" s="28"/>
      <c r="G1133" s="29"/>
      <c r="AI1133" s="22"/>
      <c r="AJ1133" s="22"/>
      <c r="AK1133" s="23"/>
    </row>
    <row r="1134" spans="1:37" s="26" customFormat="1" x14ac:dyDescent="0.25">
      <c r="A1134" s="14"/>
      <c r="B1134" s="28"/>
      <c r="C1134" s="28"/>
      <c r="D1134" s="28"/>
      <c r="G1134" s="29"/>
      <c r="AI1134" s="22"/>
      <c r="AJ1134" s="22"/>
      <c r="AK1134" s="23"/>
    </row>
    <row r="1135" spans="1:37" s="26" customFormat="1" x14ac:dyDescent="0.25">
      <c r="A1135" s="14"/>
      <c r="B1135" s="28"/>
      <c r="C1135" s="28"/>
      <c r="D1135" s="28"/>
      <c r="G1135" s="29"/>
      <c r="AI1135" s="22"/>
      <c r="AJ1135" s="22"/>
      <c r="AK1135" s="23"/>
    </row>
    <row r="1136" spans="1:37" s="26" customFormat="1" x14ac:dyDescent="0.25">
      <c r="A1136" s="14"/>
      <c r="B1136" s="28"/>
      <c r="C1136" s="28"/>
      <c r="D1136" s="28"/>
      <c r="G1136" s="29"/>
      <c r="AI1136" s="22"/>
      <c r="AJ1136" s="22"/>
      <c r="AK1136" s="23"/>
    </row>
    <row r="1137" spans="1:37" s="26" customFormat="1" x14ac:dyDescent="0.25">
      <c r="A1137" s="14"/>
      <c r="B1137" s="28"/>
      <c r="C1137" s="28"/>
      <c r="D1137" s="28"/>
      <c r="G1137" s="29"/>
      <c r="AI1137" s="22"/>
      <c r="AJ1137" s="22"/>
      <c r="AK1137" s="23"/>
    </row>
    <row r="1138" spans="1:37" s="26" customFormat="1" x14ac:dyDescent="0.25">
      <c r="A1138" s="14"/>
      <c r="B1138" s="28"/>
      <c r="C1138" s="28"/>
      <c r="D1138" s="28"/>
      <c r="G1138" s="29"/>
      <c r="AI1138" s="22"/>
      <c r="AJ1138" s="22"/>
      <c r="AK1138" s="23"/>
    </row>
    <row r="1139" spans="1:37" s="26" customFormat="1" x14ac:dyDescent="0.25">
      <c r="A1139" s="14"/>
      <c r="B1139" s="28"/>
      <c r="C1139" s="28"/>
      <c r="D1139" s="28"/>
      <c r="G1139" s="29"/>
      <c r="AI1139" s="22"/>
      <c r="AJ1139" s="22"/>
      <c r="AK1139" s="23"/>
    </row>
    <row r="1140" spans="1:37" s="26" customFormat="1" x14ac:dyDescent="0.25">
      <c r="A1140" s="14"/>
      <c r="B1140" s="28"/>
      <c r="C1140" s="28"/>
      <c r="D1140" s="28"/>
      <c r="G1140" s="29"/>
      <c r="AI1140" s="22"/>
      <c r="AJ1140" s="22"/>
      <c r="AK1140" s="23"/>
    </row>
    <row r="1141" spans="1:37" s="26" customFormat="1" x14ac:dyDescent="0.25">
      <c r="A1141" s="14"/>
      <c r="B1141" s="28"/>
      <c r="C1141" s="28"/>
      <c r="D1141" s="28"/>
      <c r="G1141" s="29"/>
      <c r="AI1141" s="22"/>
      <c r="AJ1141" s="22"/>
      <c r="AK1141" s="23"/>
    </row>
    <row r="1142" spans="1:37" s="26" customFormat="1" x14ac:dyDescent="0.25">
      <c r="A1142" s="14"/>
      <c r="B1142" s="28"/>
      <c r="C1142" s="28"/>
      <c r="D1142" s="28"/>
      <c r="G1142" s="29"/>
      <c r="AI1142" s="22"/>
      <c r="AJ1142" s="22"/>
      <c r="AK1142" s="23"/>
    </row>
    <row r="1143" spans="1:37" s="26" customFormat="1" x14ac:dyDescent="0.25">
      <c r="A1143" s="14"/>
      <c r="B1143" s="28"/>
      <c r="C1143" s="28"/>
      <c r="D1143" s="28"/>
      <c r="G1143" s="29"/>
      <c r="AI1143" s="22"/>
      <c r="AJ1143" s="22"/>
      <c r="AK1143" s="23"/>
    </row>
    <row r="1144" spans="1:37" s="26" customFormat="1" x14ac:dyDescent="0.25">
      <c r="A1144" s="14"/>
      <c r="B1144" s="28"/>
      <c r="C1144" s="28"/>
      <c r="D1144" s="28"/>
      <c r="G1144" s="29"/>
      <c r="AI1144" s="22"/>
      <c r="AJ1144" s="22"/>
      <c r="AK1144" s="23"/>
    </row>
    <row r="1145" spans="1:37" s="26" customFormat="1" x14ac:dyDescent="0.25">
      <c r="A1145" s="14"/>
      <c r="B1145" s="28"/>
      <c r="C1145" s="28"/>
      <c r="D1145" s="28"/>
      <c r="G1145" s="29"/>
      <c r="AI1145" s="22"/>
      <c r="AJ1145" s="22"/>
      <c r="AK1145" s="23"/>
    </row>
    <row r="1146" spans="1:37" s="26" customFormat="1" x14ac:dyDescent="0.25">
      <c r="A1146" s="14"/>
      <c r="B1146" s="28"/>
      <c r="C1146" s="28"/>
      <c r="D1146" s="28"/>
      <c r="G1146" s="29"/>
      <c r="AI1146" s="22"/>
      <c r="AJ1146" s="22"/>
      <c r="AK1146" s="23"/>
    </row>
    <row r="1147" spans="1:37" s="26" customFormat="1" x14ac:dyDescent="0.25">
      <c r="A1147" s="14"/>
      <c r="B1147" s="28"/>
      <c r="C1147" s="28"/>
      <c r="D1147" s="28"/>
      <c r="G1147" s="29"/>
      <c r="AI1147" s="22"/>
      <c r="AJ1147" s="22"/>
      <c r="AK1147" s="23"/>
    </row>
    <row r="1148" spans="1:37" s="26" customFormat="1" x14ac:dyDescent="0.25">
      <c r="A1148" s="14"/>
      <c r="B1148" s="28"/>
      <c r="C1148" s="28"/>
      <c r="D1148" s="28"/>
      <c r="G1148" s="29"/>
      <c r="AI1148" s="22"/>
      <c r="AJ1148" s="22"/>
      <c r="AK1148" s="23"/>
    </row>
    <row r="1149" spans="1:37" s="26" customFormat="1" x14ac:dyDescent="0.25">
      <c r="A1149" s="14"/>
      <c r="B1149" s="28"/>
      <c r="C1149" s="28"/>
      <c r="D1149" s="28"/>
      <c r="G1149" s="29"/>
      <c r="AI1149" s="22"/>
      <c r="AJ1149" s="22"/>
      <c r="AK1149" s="23"/>
    </row>
    <row r="1150" spans="1:37" s="26" customFormat="1" x14ac:dyDescent="0.25">
      <c r="A1150" s="14"/>
      <c r="B1150" s="28"/>
      <c r="C1150" s="28"/>
      <c r="D1150" s="28"/>
      <c r="G1150" s="29"/>
      <c r="AI1150" s="22"/>
      <c r="AJ1150" s="22"/>
      <c r="AK1150" s="23"/>
    </row>
    <row r="1151" spans="1:37" s="26" customFormat="1" x14ac:dyDescent="0.25">
      <c r="A1151" s="14"/>
      <c r="B1151" s="28"/>
      <c r="C1151" s="28"/>
      <c r="D1151" s="28"/>
      <c r="G1151" s="29"/>
      <c r="AI1151" s="22"/>
      <c r="AJ1151" s="22"/>
      <c r="AK1151" s="23"/>
    </row>
    <row r="1152" spans="1:37" s="26" customFormat="1" x14ac:dyDescent="0.25">
      <c r="A1152" s="14"/>
      <c r="B1152" s="28"/>
      <c r="C1152" s="28"/>
      <c r="D1152" s="28"/>
      <c r="G1152" s="29"/>
      <c r="AI1152" s="22"/>
      <c r="AJ1152" s="22"/>
      <c r="AK1152" s="23"/>
    </row>
    <row r="1153" spans="1:37" s="26" customFormat="1" x14ac:dyDescent="0.25">
      <c r="A1153" s="14"/>
      <c r="B1153" s="28"/>
      <c r="C1153" s="28"/>
      <c r="D1153" s="28"/>
      <c r="G1153" s="29"/>
      <c r="AI1153" s="22"/>
      <c r="AJ1153" s="22"/>
      <c r="AK1153" s="23"/>
    </row>
    <row r="1154" spans="1:37" s="26" customFormat="1" x14ac:dyDescent="0.25">
      <c r="A1154" s="14"/>
      <c r="B1154" s="28"/>
      <c r="C1154" s="28"/>
      <c r="D1154" s="28"/>
      <c r="G1154" s="29"/>
      <c r="AI1154" s="22"/>
      <c r="AJ1154" s="22"/>
      <c r="AK1154" s="23"/>
    </row>
    <row r="1155" spans="1:37" s="26" customFormat="1" x14ac:dyDescent="0.25">
      <c r="A1155" s="14"/>
      <c r="B1155" s="28"/>
      <c r="C1155" s="28"/>
      <c r="D1155" s="28"/>
      <c r="G1155" s="29"/>
      <c r="AI1155" s="22"/>
      <c r="AJ1155" s="22"/>
      <c r="AK1155" s="23"/>
    </row>
    <row r="1156" spans="1:37" s="26" customFormat="1" x14ac:dyDescent="0.25">
      <c r="A1156" s="14"/>
      <c r="B1156" s="28"/>
      <c r="C1156" s="28"/>
      <c r="D1156" s="28"/>
      <c r="G1156" s="29"/>
      <c r="AI1156" s="22"/>
      <c r="AJ1156" s="22"/>
      <c r="AK1156" s="23"/>
    </row>
    <row r="1157" spans="1:37" s="26" customFormat="1" x14ac:dyDescent="0.25">
      <c r="A1157" s="14"/>
      <c r="B1157" s="28"/>
      <c r="C1157" s="28"/>
      <c r="D1157" s="28"/>
      <c r="G1157" s="29"/>
      <c r="AI1157" s="22"/>
      <c r="AJ1157" s="22"/>
      <c r="AK1157" s="23"/>
    </row>
    <row r="1158" spans="1:37" s="26" customFormat="1" x14ac:dyDescent="0.25">
      <c r="A1158" s="14"/>
      <c r="B1158" s="28"/>
      <c r="C1158" s="28"/>
      <c r="D1158" s="28"/>
      <c r="G1158" s="29"/>
      <c r="AI1158" s="22"/>
      <c r="AJ1158" s="22"/>
      <c r="AK1158" s="23"/>
    </row>
    <row r="1159" spans="1:37" s="26" customFormat="1" x14ac:dyDescent="0.25">
      <c r="A1159" s="14"/>
      <c r="B1159" s="28"/>
      <c r="C1159" s="28"/>
      <c r="D1159" s="28"/>
      <c r="G1159" s="29"/>
      <c r="AI1159" s="22"/>
      <c r="AJ1159" s="22"/>
      <c r="AK1159" s="23"/>
    </row>
    <row r="1160" spans="1:37" s="26" customFormat="1" x14ac:dyDescent="0.25">
      <c r="A1160" s="14"/>
      <c r="B1160" s="28"/>
      <c r="C1160" s="28"/>
      <c r="D1160" s="28"/>
      <c r="G1160" s="29"/>
      <c r="AI1160" s="22"/>
      <c r="AJ1160" s="22"/>
      <c r="AK1160" s="23"/>
    </row>
    <row r="1161" spans="1:37" s="26" customFormat="1" x14ac:dyDescent="0.25">
      <c r="A1161" s="14"/>
      <c r="B1161" s="28"/>
      <c r="C1161" s="28"/>
      <c r="D1161" s="28"/>
      <c r="G1161" s="29"/>
      <c r="AI1161" s="22"/>
      <c r="AJ1161" s="22"/>
      <c r="AK1161" s="23"/>
    </row>
    <row r="1162" spans="1:37" s="26" customFormat="1" x14ac:dyDescent="0.25">
      <c r="A1162" s="14"/>
      <c r="B1162" s="28"/>
      <c r="C1162" s="28"/>
      <c r="D1162" s="28"/>
      <c r="G1162" s="29"/>
      <c r="AI1162" s="22"/>
      <c r="AJ1162" s="22"/>
      <c r="AK1162" s="23"/>
    </row>
    <row r="1163" spans="1:37" s="26" customFormat="1" x14ac:dyDescent="0.25">
      <c r="A1163" s="14"/>
      <c r="B1163" s="28"/>
      <c r="C1163" s="28"/>
      <c r="D1163" s="28"/>
      <c r="G1163" s="29"/>
      <c r="AI1163" s="22"/>
      <c r="AJ1163" s="22"/>
      <c r="AK1163" s="23"/>
    </row>
    <row r="1164" spans="1:37" s="26" customFormat="1" x14ac:dyDescent="0.25">
      <c r="A1164" s="14"/>
      <c r="B1164" s="28"/>
      <c r="C1164" s="28"/>
      <c r="D1164" s="28"/>
      <c r="G1164" s="29"/>
      <c r="AI1164" s="22"/>
      <c r="AJ1164" s="22"/>
      <c r="AK1164" s="23"/>
    </row>
    <row r="1165" spans="1:37" s="26" customFormat="1" x14ac:dyDescent="0.25">
      <c r="A1165" s="14"/>
      <c r="B1165" s="28"/>
      <c r="C1165" s="28"/>
      <c r="D1165" s="28"/>
      <c r="G1165" s="29"/>
      <c r="AI1165" s="22"/>
      <c r="AJ1165" s="22"/>
      <c r="AK1165" s="23"/>
    </row>
    <row r="1166" spans="1:37" s="26" customFormat="1" x14ac:dyDescent="0.25">
      <c r="A1166" s="14"/>
      <c r="B1166" s="28"/>
      <c r="C1166" s="28"/>
      <c r="D1166" s="28"/>
      <c r="G1166" s="29"/>
      <c r="AI1166" s="22"/>
      <c r="AJ1166" s="22"/>
      <c r="AK1166" s="23"/>
    </row>
    <row r="1167" spans="1:37" s="26" customFormat="1" x14ac:dyDescent="0.25">
      <c r="A1167" s="14"/>
      <c r="B1167" s="28"/>
      <c r="C1167" s="28"/>
      <c r="D1167" s="28"/>
      <c r="G1167" s="29"/>
      <c r="AI1167" s="22"/>
      <c r="AJ1167" s="22"/>
      <c r="AK1167" s="23"/>
    </row>
    <row r="1168" spans="1:37" s="26" customFormat="1" x14ac:dyDescent="0.25">
      <c r="A1168" s="14"/>
      <c r="B1168" s="28"/>
      <c r="C1168" s="28"/>
      <c r="D1168" s="28"/>
      <c r="G1168" s="29"/>
      <c r="AI1168" s="22"/>
      <c r="AJ1168" s="22"/>
      <c r="AK1168" s="23"/>
    </row>
    <row r="1169" spans="1:37" s="26" customFormat="1" x14ac:dyDescent="0.25">
      <c r="A1169" s="14"/>
      <c r="B1169" s="28"/>
      <c r="C1169" s="28"/>
      <c r="D1169" s="28"/>
      <c r="G1169" s="29"/>
      <c r="AI1169" s="22"/>
      <c r="AJ1169" s="22"/>
      <c r="AK1169" s="23"/>
    </row>
    <row r="1170" spans="1:37" s="26" customFormat="1" x14ac:dyDescent="0.25">
      <c r="A1170" s="14"/>
      <c r="B1170" s="28"/>
      <c r="C1170" s="28"/>
      <c r="D1170" s="28"/>
      <c r="G1170" s="29"/>
      <c r="AI1170" s="22"/>
      <c r="AJ1170" s="22"/>
      <c r="AK1170" s="23"/>
    </row>
    <row r="1171" spans="1:37" s="26" customFormat="1" x14ac:dyDescent="0.25">
      <c r="A1171" s="14"/>
      <c r="B1171" s="28"/>
      <c r="C1171" s="28"/>
      <c r="D1171" s="28"/>
      <c r="G1171" s="29"/>
      <c r="AI1171" s="22"/>
      <c r="AJ1171" s="22"/>
      <c r="AK1171" s="23"/>
    </row>
    <row r="1172" spans="1:37" s="26" customFormat="1" x14ac:dyDescent="0.25">
      <c r="A1172" s="14"/>
      <c r="B1172" s="28"/>
      <c r="C1172" s="28"/>
      <c r="D1172" s="28"/>
      <c r="G1172" s="29"/>
      <c r="AI1172" s="22"/>
      <c r="AJ1172" s="22"/>
      <c r="AK1172" s="23"/>
    </row>
    <row r="1173" spans="1:37" s="26" customFormat="1" x14ac:dyDescent="0.25">
      <c r="A1173" s="14"/>
      <c r="B1173" s="28"/>
      <c r="C1173" s="28"/>
      <c r="D1173" s="28"/>
      <c r="G1173" s="29"/>
      <c r="AI1173" s="22"/>
      <c r="AJ1173" s="22"/>
      <c r="AK1173" s="23"/>
    </row>
    <row r="1174" spans="1:37" s="26" customFormat="1" x14ac:dyDescent="0.25">
      <c r="A1174" s="14"/>
      <c r="B1174" s="28"/>
      <c r="C1174" s="28"/>
      <c r="D1174" s="28"/>
      <c r="G1174" s="29"/>
      <c r="AI1174" s="22"/>
      <c r="AJ1174" s="22"/>
      <c r="AK1174" s="23"/>
    </row>
    <row r="1175" spans="1:37" s="26" customFormat="1" x14ac:dyDescent="0.25">
      <c r="A1175" s="14"/>
      <c r="B1175" s="28"/>
      <c r="C1175" s="28"/>
      <c r="D1175" s="28"/>
      <c r="G1175" s="29"/>
      <c r="AI1175" s="22"/>
      <c r="AJ1175" s="22"/>
      <c r="AK1175" s="23"/>
    </row>
    <row r="1176" spans="1:37" s="26" customFormat="1" x14ac:dyDescent="0.25">
      <c r="A1176" s="14"/>
      <c r="B1176" s="28"/>
      <c r="C1176" s="28"/>
      <c r="D1176" s="28"/>
      <c r="G1176" s="29"/>
      <c r="AI1176" s="22"/>
      <c r="AJ1176" s="22"/>
      <c r="AK1176" s="23"/>
    </row>
    <row r="1177" spans="1:37" s="26" customFormat="1" x14ac:dyDescent="0.25">
      <c r="A1177" s="14"/>
      <c r="B1177" s="28"/>
      <c r="C1177" s="28"/>
      <c r="D1177" s="28"/>
      <c r="G1177" s="29"/>
      <c r="AI1177" s="22"/>
      <c r="AJ1177" s="22"/>
      <c r="AK1177" s="23"/>
    </row>
    <row r="1178" spans="1:37" s="26" customFormat="1" x14ac:dyDescent="0.25">
      <c r="A1178" s="14"/>
      <c r="B1178" s="28"/>
      <c r="C1178" s="28"/>
      <c r="D1178" s="28"/>
      <c r="G1178" s="29"/>
      <c r="AI1178" s="22"/>
      <c r="AJ1178" s="22"/>
      <c r="AK1178" s="23"/>
    </row>
    <row r="1179" spans="1:37" s="26" customFormat="1" x14ac:dyDescent="0.25">
      <c r="A1179" s="14"/>
      <c r="B1179" s="28"/>
      <c r="C1179" s="28"/>
      <c r="D1179" s="28"/>
      <c r="G1179" s="29"/>
      <c r="AI1179" s="22"/>
      <c r="AJ1179" s="22"/>
      <c r="AK1179" s="23"/>
    </row>
    <row r="1180" spans="1:37" s="26" customFormat="1" x14ac:dyDescent="0.25">
      <c r="A1180" s="14"/>
      <c r="B1180" s="28"/>
      <c r="C1180" s="28"/>
      <c r="D1180" s="28"/>
      <c r="G1180" s="29"/>
      <c r="AI1180" s="22"/>
      <c r="AJ1180" s="22"/>
      <c r="AK1180" s="23"/>
    </row>
    <row r="1181" spans="1:37" s="26" customFormat="1" x14ac:dyDescent="0.25">
      <c r="A1181" s="14"/>
      <c r="B1181" s="28"/>
      <c r="C1181" s="28"/>
      <c r="D1181" s="28"/>
      <c r="G1181" s="29"/>
      <c r="AI1181" s="22"/>
      <c r="AJ1181" s="22"/>
      <c r="AK1181" s="23"/>
    </row>
    <row r="1182" spans="1:37" s="26" customFormat="1" x14ac:dyDescent="0.25">
      <c r="A1182" s="14"/>
      <c r="B1182" s="28"/>
      <c r="C1182" s="28"/>
      <c r="D1182" s="28"/>
      <c r="G1182" s="29"/>
      <c r="AI1182" s="22"/>
      <c r="AJ1182" s="22"/>
      <c r="AK1182" s="23"/>
    </row>
    <row r="1183" spans="1:37" s="26" customFormat="1" x14ac:dyDescent="0.25">
      <c r="A1183" s="14"/>
      <c r="B1183" s="28"/>
      <c r="C1183" s="28"/>
      <c r="D1183" s="28"/>
      <c r="G1183" s="29"/>
      <c r="AI1183" s="22"/>
      <c r="AJ1183" s="22"/>
      <c r="AK1183" s="23"/>
    </row>
    <row r="1184" spans="1:37" s="26" customFormat="1" x14ac:dyDescent="0.25">
      <c r="A1184" s="14"/>
      <c r="B1184" s="28"/>
      <c r="C1184" s="28"/>
      <c r="D1184" s="28"/>
      <c r="G1184" s="29"/>
      <c r="AI1184" s="22"/>
      <c r="AJ1184" s="22"/>
      <c r="AK1184" s="23"/>
    </row>
    <row r="1185" spans="1:37" s="26" customFormat="1" x14ac:dyDescent="0.25">
      <c r="A1185" s="14"/>
      <c r="B1185" s="28"/>
      <c r="C1185" s="28"/>
      <c r="D1185" s="28"/>
      <c r="G1185" s="29"/>
      <c r="AI1185" s="22"/>
      <c r="AJ1185" s="22"/>
      <c r="AK1185" s="23"/>
    </row>
    <row r="1186" spans="1:37" s="26" customFormat="1" x14ac:dyDescent="0.25">
      <c r="A1186" s="14"/>
      <c r="B1186" s="28"/>
      <c r="C1186" s="28"/>
      <c r="D1186" s="28"/>
      <c r="G1186" s="29"/>
      <c r="AI1186" s="22"/>
      <c r="AJ1186" s="22"/>
      <c r="AK1186" s="23"/>
    </row>
    <row r="1187" spans="1:37" s="26" customFormat="1" x14ac:dyDescent="0.25">
      <c r="A1187" s="14"/>
      <c r="B1187" s="28"/>
      <c r="C1187" s="28"/>
      <c r="D1187" s="28"/>
      <c r="G1187" s="29"/>
      <c r="AI1187" s="22"/>
      <c r="AJ1187" s="22"/>
      <c r="AK1187" s="23"/>
    </row>
    <row r="1188" spans="1:37" s="26" customFormat="1" x14ac:dyDescent="0.25">
      <c r="A1188" s="14"/>
      <c r="B1188" s="28"/>
      <c r="C1188" s="28"/>
      <c r="D1188" s="28"/>
      <c r="G1188" s="29"/>
      <c r="AI1188" s="22"/>
      <c r="AJ1188" s="22"/>
      <c r="AK1188" s="23"/>
    </row>
    <row r="1189" spans="1:37" s="26" customFormat="1" x14ac:dyDescent="0.25">
      <c r="A1189" s="14"/>
      <c r="B1189" s="28"/>
      <c r="C1189" s="28"/>
      <c r="D1189" s="28"/>
      <c r="G1189" s="29"/>
      <c r="AI1189" s="22"/>
      <c r="AJ1189" s="22"/>
      <c r="AK1189" s="23"/>
    </row>
    <row r="1190" spans="1:37" s="26" customFormat="1" x14ac:dyDescent="0.25">
      <c r="A1190" s="14"/>
      <c r="B1190" s="28"/>
      <c r="C1190" s="28"/>
      <c r="D1190" s="28"/>
      <c r="G1190" s="29"/>
      <c r="AI1190" s="22"/>
      <c r="AJ1190" s="22"/>
      <c r="AK1190" s="23"/>
    </row>
    <row r="1191" spans="1:37" s="26" customFormat="1" x14ac:dyDescent="0.25">
      <c r="A1191" s="14"/>
      <c r="B1191" s="28"/>
      <c r="C1191" s="28"/>
      <c r="D1191" s="28"/>
      <c r="G1191" s="29"/>
      <c r="AI1191" s="22"/>
      <c r="AJ1191" s="22"/>
      <c r="AK1191" s="23"/>
    </row>
    <row r="1192" spans="1:37" s="26" customFormat="1" x14ac:dyDescent="0.25">
      <c r="A1192" s="14"/>
      <c r="B1192" s="28"/>
      <c r="C1192" s="28"/>
      <c r="D1192" s="28"/>
      <c r="G1192" s="29"/>
      <c r="AI1192" s="22"/>
      <c r="AJ1192" s="22"/>
      <c r="AK1192" s="23"/>
    </row>
    <row r="1193" spans="1:37" s="26" customFormat="1" x14ac:dyDescent="0.25">
      <c r="A1193" s="14"/>
      <c r="B1193" s="28"/>
      <c r="C1193" s="28"/>
      <c r="D1193" s="28"/>
      <c r="G1193" s="29"/>
      <c r="AI1193" s="22"/>
      <c r="AJ1193" s="22"/>
      <c r="AK1193" s="23"/>
    </row>
    <row r="1194" spans="1:37" s="26" customFormat="1" x14ac:dyDescent="0.25">
      <c r="A1194" s="14"/>
      <c r="B1194" s="28"/>
      <c r="C1194" s="28"/>
      <c r="D1194" s="28"/>
      <c r="G1194" s="29"/>
      <c r="AI1194" s="22"/>
      <c r="AJ1194" s="22"/>
      <c r="AK1194" s="23"/>
    </row>
    <row r="1195" spans="1:37" s="26" customFormat="1" x14ac:dyDescent="0.25">
      <c r="A1195" s="14"/>
      <c r="B1195" s="28"/>
      <c r="C1195" s="28"/>
      <c r="D1195" s="28"/>
      <c r="G1195" s="29"/>
      <c r="AI1195" s="22"/>
      <c r="AJ1195" s="22"/>
      <c r="AK1195" s="23"/>
    </row>
    <row r="1196" spans="1:37" s="26" customFormat="1" x14ac:dyDescent="0.25">
      <c r="A1196" s="14"/>
      <c r="B1196" s="28"/>
      <c r="C1196" s="28"/>
      <c r="D1196" s="28"/>
      <c r="G1196" s="29"/>
      <c r="AI1196" s="22"/>
      <c r="AJ1196" s="22"/>
      <c r="AK1196" s="23"/>
    </row>
    <row r="1197" spans="1:37" s="26" customFormat="1" x14ac:dyDescent="0.25">
      <c r="A1197" s="14"/>
      <c r="B1197" s="28"/>
      <c r="C1197" s="28"/>
      <c r="D1197" s="28"/>
      <c r="G1197" s="29"/>
      <c r="AI1197" s="22"/>
      <c r="AJ1197" s="22"/>
      <c r="AK1197" s="23"/>
    </row>
    <row r="1198" spans="1:37" s="26" customFormat="1" x14ac:dyDescent="0.25">
      <c r="A1198" s="14"/>
      <c r="B1198" s="28"/>
      <c r="C1198" s="28"/>
      <c r="D1198" s="28"/>
      <c r="G1198" s="29"/>
      <c r="AI1198" s="22"/>
      <c r="AJ1198" s="22"/>
      <c r="AK1198" s="23"/>
    </row>
    <row r="1199" spans="1:37" s="26" customFormat="1" x14ac:dyDescent="0.25">
      <c r="A1199" s="14"/>
      <c r="B1199" s="28"/>
      <c r="C1199" s="28"/>
      <c r="D1199" s="28"/>
      <c r="G1199" s="29"/>
      <c r="AI1199" s="22"/>
      <c r="AJ1199" s="22"/>
      <c r="AK1199" s="23"/>
    </row>
    <row r="1200" spans="1:37" s="26" customFormat="1" x14ac:dyDescent="0.25">
      <c r="A1200" s="14"/>
      <c r="B1200" s="28"/>
      <c r="C1200" s="28"/>
      <c r="D1200" s="28"/>
      <c r="G1200" s="29"/>
      <c r="AI1200" s="22"/>
      <c r="AJ1200" s="22"/>
      <c r="AK1200" s="23"/>
    </row>
    <row r="1201" spans="1:37" s="26" customFormat="1" x14ac:dyDescent="0.25">
      <c r="A1201" s="14"/>
      <c r="B1201" s="28"/>
      <c r="C1201" s="28"/>
      <c r="D1201" s="28"/>
      <c r="G1201" s="29"/>
      <c r="AI1201" s="22"/>
      <c r="AJ1201" s="22"/>
      <c r="AK1201" s="23"/>
    </row>
    <row r="1202" spans="1:37" s="26" customFormat="1" x14ac:dyDescent="0.25">
      <c r="A1202" s="14"/>
      <c r="B1202" s="28"/>
      <c r="C1202" s="28"/>
      <c r="D1202" s="28"/>
      <c r="G1202" s="29"/>
      <c r="AI1202" s="22"/>
      <c r="AJ1202" s="22"/>
      <c r="AK1202" s="23"/>
    </row>
    <row r="1203" spans="1:37" s="26" customFormat="1" x14ac:dyDescent="0.25">
      <c r="A1203" s="14"/>
      <c r="B1203" s="28"/>
      <c r="C1203" s="28"/>
      <c r="D1203" s="28"/>
      <c r="G1203" s="29"/>
      <c r="AI1203" s="22"/>
      <c r="AJ1203" s="22"/>
      <c r="AK1203" s="23"/>
    </row>
    <row r="1204" spans="1:37" s="26" customFormat="1" x14ac:dyDescent="0.25">
      <c r="A1204" s="14"/>
      <c r="B1204" s="28"/>
      <c r="C1204" s="28"/>
      <c r="D1204" s="28"/>
      <c r="G1204" s="29"/>
      <c r="AI1204" s="22"/>
      <c r="AJ1204" s="22"/>
      <c r="AK1204" s="23"/>
    </row>
    <row r="1205" spans="1:37" s="26" customFormat="1" x14ac:dyDescent="0.25">
      <c r="A1205" s="14"/>
      <c r="B1205" s="28"/>
      <c r="C1205" s="28"/>
      <c r="D1205" s="28"/>
      <c r="G1205" s="29"/>
      <c r="AI1205" s="22"/>
      <c r="AJ1205" s="22"/>
      <c r="AK1205" s="23"/>
    </row>
    <row r="1206" spans="1:37" s="26" customFormat="1" x14ac:dyDescent="0.25">
      <c r="A1206" s="14"/>
      <c r="B1206" s="28"/>
      <c r="C1206" s="28"/>
      <c r="D1206" s="28"/>
      <c r="G1206" s="29"/>
      <c r="AI1206" s="22"/>
      <c r="AJ1206" s="22"/>
      <c r="AK1206" s="23"/>
    </row>
    <row r="1207" spans="1:37" s="26" customFormat="1" x14ac:dyDescent="0.25">
      <c r="A1207" s="14"/>
      <c r="B1207" s="28"/>
      <c r="C1207" s="28"/>
      <c r="D1207" s="28"/>
      <c r="G1207" s="29"/>
      <c r="AI1207" s="22"/>
      <c r="AJ1207" s="22"/>
      <c r="AK1207" s="23"/>
    </row>
    <row r="1208" spans="1:37" s="26" customFormat="1" x14ac:dyDescent="0.25">
      <c r="A1208" s="14"/>
      <c r="B1208" s="28"/>
      <c r="C1208" s="28"/>
      <c r="D1208" s="28"/>
      <c r="G1208" s="29"/>
      <c r="AI1208" s="22"/>
      <c r="AJ1208" s="22"/>
      <c r="AK1208" s="23"/>
    </row>
    <row r="1209" spans="1:37" s="26" customFormat="1" x14ac:dyDescent="0.25">
      <c r="A1209" s="14"/>
      <c r="B1209" s="28"/>
      <c r="C1209" s="28"/>
      <c r="D1209" s="28"/>
      <c r="G1209" s="29"/>
      <c r="AI1209" s="22"/>
      <c r="AJ1209" s="22"/>
      <c r="AK1209" s="23"/>
    </row>
    <row r="1210" spans="1:37" s="26" customFormat="1" x14ac:dyDescent="0.25">
      <c r="A1210" s="14"/>
      <c r="B1210" s="28"/>
      <c r="C1210" s="28"/>
      <c r="D1210" s="28"/>
      <c r="G1210" s="29"/>
      <c r="AI1210" s="22"/>
      <c r="AJ1210" s="22"/>
      <c r="AK1210" s="23"/>
    </row>
    <row r="1211" spans="1:37" s="26" customFormat="1" x14ac:dyDescent="0.25">
      <c r="A1211" s="14"/>
      <c r="B1211" s="28"/>
      <c r="C1211" s="28"/>
      <c r="D1211" s="28"/>
      <c r="G1211" s="29"/>
      <c r="AI1211" s="22"/>
      <c r="AJ1211" s="22"/>
      <c r="AK1211" s="23"/>
    </row>
    <row r="1212" spans="1:37" s="26" customFormat="1" x14ac:dyDescent="0.25">
      <c r="A1212" s="14"/>
      <c r="B1212" s="28"/>
      <c r="C1212" s="28"/>
      <c r="D1212" s="28"/>
      <c r="G1212" s="29"/>
      <c r="AI1212" s="22"/>
      <c r="AJ1212" s="22"/>
      <c r="AK1212" s="23"/>
    </row>
    <row r="1213" spans="1:37" s="26" customFormat="1" x14ac:dyDescent="0.25">
      <c r="A1213" s="14"/>
      <c r="B1213" s="28"/>
      <c r="C1213" s="28"/>
      <c r="D1213" s="28"/>
      <c r="G1213" s="29"/>
      <c r="AI1213" s="22"/>
      <c r="AJ1213" s="22"/>
      <c r="AK1213" s="23"/>
    </row>
    <row r="1214" spans="1:37" s="26" customFormat="1" x14ac:dyDescent="0.25">
      <c r="A1214" s="14"/>
      <c r="B1214" s="28"/>
      <c r="C1214" s="28"/>
      <c r="D1214" s="28"/>
      <c r="G1214" s="29"/>
      <c r="AI1214" s="22"/>
      <c r="AJ1214" s="22"/>
      <c r="AK1214" s="23"/>
    </row>
    <row r="1215" spans="1:37" s="26" customFormat="1" x14ac:dyDescent="0.25">
      <c r="A1215" s="14"/>
      <c r="B1215" s="28"/>
      <c r="C1215" s="28"/>
      <c r="D1215" s="28"/>
      <c r="G1215" s="29"/>
      <c r="AI1215" s="22"/>
      <c r="AJ1215" s="22"/>
      <c r="AK1215" s="23"/>
    </row>
    <row r="1216" spans="1:37" s="26" customFormat="1" x14ac:dyDescent="0.25">
      <c r="A1216" s="14"/>
      <c r="B1216" s="28"/>
      <c r="C1216" s="28"/>
      <c r="D1216" s="28"/>
      <c r="G1216" s="29"/>
      <c r="AI1216" s="22"/>
      <c r="AJ1216" s="22"/>
      <c r="AK1216" s="23"/>
    </row>
    <row r="1217" spans="1:37" s="26" customFormat="1" x14ac:dyDescent="0.25">
      <c r="A1217" s="14"/>
      <c r="B1217" s="28"/>
      <c r="C1217" s="28"/>
      <c r="D1217" s="28"/>
      <c r="G1217" s="29"/>
      <c r="AI1217" s="22"/>
      <c r="AJ1217" s="22"/>
      <c r="AK1217" s="23"/>
    </row>
    <row r="1218" spans="1:37" s="26" customFormat="1" x14ac:dyDescent="0.25">
      <c r="A1218" s="14"/>
      <c r="B1218" s="28"/>
      <c r="C1218" s="28"/>
      <c r="D1218" s="28"/>
      <c r="G1218" s="29"/>
      <c r="AI1218" s="22"/>
      <c r="AJ1218" s="22"/>
      <c r="AK1218" s="23"/>
    </row>
    <row r="1219" spans="1:37" s="26" customFormat="1" x14ac:dyDescent="0.25">
      <c r="A1219" s="14"/>
      <c r="B1219" s="28"/>
      <c r="C1219" s="28"/>
      <c r="D1219" s="28"/>
      <c r="G1219" s="29"/>
      <c r="AI1219" s="22"/>
      <c r="AJ1219" s="22"/>
      <c r="AK1219" s="23"/>
    </row>
    <row r="1220" spans="1:37" s="26" customFormat="1" x14ac:dyDescent="0.25">
      <c r="A1220" s="14"/>
      <c r="B1220" s="28"/>
      <c r="C1220" s="28"/>
      <c r="D1220" s="28"/>
      <c r="G1220" s="29"/>
      <c r="AI1220" s="22"/>
      <c r="AJ1220" s="22"/>
      <c r="AK1220" s="23"/>
    </row>
    <row r="1221" spans="1:37" s="26" customFormat="1" x14ac:dyDescent="0.25">
      <c r="A1221" s="14"/>
      <c r="B1221" s="28"/>
      <c r="C1221" s="28"/>
      <c r="D1221" s="28"/>
      <c r="G1221" s="29"/>
      <c r="AI1221" s="22"/>
      <c r="AJ1221" s="22"/>
      <c r="AK1221" s="23"/>
    </row>
    <row r="1222" spans="1:37" s="26" customFormat="1" x14ac:dyDescent="0.25">
      <c r="A1222" s="14"/>
      <c r="B1222" s="28"/>
      <c r="C1222" s="28"/>
      <c r="D1222" s="28"/>
      <c r="G1222" s="29"/>
      <c r="AI1222" s="22"/>
      <c r="AJ1222" s="22"/>
      <c r="AK1222" s="23"/>
    </row>
    <row r="1223" spans="1:37" s="26" customFormat="1" x14ac:dyDescent="0.25">
      <c r="A1223" s="14"/>
      <c r="B1223" s="28"/>
      <c r="C1223" s="28"/>
      <c r="D1223" s="28"/>
      <c r="G1223" s="29"/>
      <c r="AI1223" s="22"/>
      <c r="AJ1223" s="22"/>
      <c r="AK1223" s="23"/>
    </row>
    <row r="1224" spans="1:37" s="26" customFormat="1" x14ac:dyDescent="0.25">
      <c r="A1224" s="14"/>
      <c r="B1224" s="28"/>
      <c r="C1224" s="28"/>
      <c r="D1224" s="28"/>
      <c r="G1224" s="29"/>
      <c r="AI1224" s="22"/>
      <c r="AJ1224" s="22"/>
      <c r="AK1224" s="23"/>
    </row>
    <row r="1225" spans="1:37" s="26" customFormat="1" x14ac:dyDescent="0.25">
      <c r="A1225" s="14"/>
      <c r="B1225" s="28"/>
      <c r="C1225" s="28"/>
      <c r="D1225" s="28"/>
      <c r="G1225" s="29"/>
      <c r="AI1225" s="22"/>
      <c r="AJ1225" s="22"/>
      <c r="AK1225" s="23"/>
    </row>
    <row r="1226" spans="1:37" s="26" customFormat="1" x14ac:dyDescent="0.25">
      <c r="A1226" s="14"/>
      <c r="B1226" s="28"/>
      <c r="C1226" s="28"/>
      <c r="D1226" s="28"/>
      <c r="G1226" s="29"/>
      <c r="AI1226" s="22"/>
      <c r="AJ1226" s="22"/>
      <c r="AK1226" s="23"/>
    </row>
    <row r="1227" spans="1:37" s="26" customFormat="1" x14ac:dyDescent="0.25">
      <c r="A1227" s="14"/>
      <c r="B1227" s="28"/>
      <c r="C1227" s="28"/>
      <c r="D1227" s="28"/>
      <c r="G1227" s="29"/>
      <c r="AI1227" s="22"/>
      <c r="AJ1227" s="22"/>
      <c r="AK1227" s="23"/>
    </row>
    <row r="1228" spans="1:37" s="26" customFormat="1" x14ac:dyDescent="0.25">
      <c r="A1228" s="14"/>
      <c r="B1228" s="28"/>
      <c r="C1228" s="28"/>
      <c r="D1228" s="28"/>
      <c r="G1228" s="29"/>
      <c r="AI1228" s="22"/>
      <c r="AJ1228" s="22"/>
      <c r="AK1228" s="23"/>
    </row>
    <row r="1229" spans="1:37" s="26" customFormat="1" x14ac:dyDescent="0.25">
      <c r="A1229" s="14"/>
      <c r="B1229" s="28"/>
      <c r="C1229" s="28"/>
      <c r="D1229" s="28"/>
      <c r="G1229" s="29"/>
      <c r="AI1229" s="22"/>
      <c r="AJ1229" s="22"/>
      <c r="AK1229" s="23"/>
    </row>
    <row r="1230" spans="1:37" s="26" customFormat="1" x14ac:dyDescent="0.25">
      <c r="A1230" s="14"/>
      <c r="B1230" s="28"/>
      <c r="C1230" s="28"/>
      <c r="D1230" s="28"/>
      <c r="G1230" s="29"/>
      <c r="AI1230" s="22"/>
      <c r="AJ1230" s="22"/>
      <c r="AK1230" s="23"/>
    </row>
    <row r="1231" spans="1:37" s="26" customFormat="1" x14ac:dyDescent="0.25">
      <c r="A1231" s="14"/>
      <c r="B1231" s="28"/>
      <c r="C1231" s="28"/>
      <c r="D1231" s="28"/>
      <c r="G1231" s="29"/>
      <c r="AI1231" s="22"/>
      <c r="AJ1231" s="22"/>
      <c r="AK1231" s="23"/>
    </row>
    <row r="1232" spans="1:37" s="26" customFormat="1" x14ac:dyDescent="0.25">
      <c r="A1232" s="14"/>
      <c r="B1232" s="28"/>
      <c r="C1232" s="28"/>
      <c r="D1232" s="28"/>
      <c r="G1232" s="29"/>
      <c r="AI1232" s="22"/>
      <c r="AJ1232" s="22"/>
      <c r="AK1232" s="23"/>
    </row>
    <row r="1233" spans="1:37" s="26" customFormat="1" x14ac:dyDescent="0.25">
      <c r="A1233" s="14"/>
      <c r="B1233" s="28"/>
      <c r="C1233" s="28"/>
      <c r="D1233" s="28"/>
      <c r="G1233" s="29"/>
      <c r="AI1233" s="22"/>
      <c r="AJ1233" s="22"/>
      <c r="AK1233" s="23"/>
    </row>
    <row r="1234" spans="1:37" s="26" customFormat="1" x14ac:dyDescent="0.25">
      <c r="A1234" s="14"/>
      <c r="B1234" s="28"/>
      <c r="C1234" s="28"/>
      <c r="D1234" s="28"/>
      <c r="G1234" s="29"/>
      <c r="AI1234" s="22"/>
      <c r="AJ1234" s="22"/>
      <c r="AK1234" s="23"/>
    </row>
    <row r="1235" spans="1:37" s="26" customFormat="1" x14ac:dyDescent="0.25">
      <c r="A1235" s="14"/>
      <c r="B1235" s="28"/>
      <c r="C1235" s="28"/>
      <c r="D1235" s="28"/>
      <c r="G1235" s="29"/>
      <c r="AI1235" s="22"/>
      <c r="AJ1235" s="22"/>
      <c r="AK1235" s="23"/>
    </row>
    <row r="1236" spans="1:37" s="26" customFormat="1" x14ac:dyDescent="0.25">
      <c r="A1236" s="14"/>
      <c r="B1236" s="28"/>
      <c r="C1236" s="28"/>
      <c r="D1236" s="28"/>
      <c r="G1236" s="29"/>
      <c r="AI1236" s="22"/>
      <c r="AJ1236" s="22"/>
      <c r="AK1236" s="23"/>
    </row>
    <row r="1237" spans="1:37" s="26" customFormat="1" x14ac:dyDescent="0.25">
      <c r="A1237" s="14"/>
      <c r="B1237" s="28"/>
      <c r="C1237" s="28"/>
      <c r="D1237" s="28"/>
      <c r="G1237" s="29"/>
      <c r="AI1237" s="22"/>
      <c r="AJ1237" s="22"/>
      <c r="AK1237" s="23"/>
    </row>
    <row r="1238" spans="1:37" s="26" customFormat="1" x14ac:dyDescent="0.25">
      <c r="A1238" s="14"/>
      <c r="B1238" s="28"/>
      <c r="C1238" s="28"/>
      <c r="D1238" s="28"/>
      <c r="G1238" s="29"/>
      <c r="AI1238" s="22"/>
      <c r="AJ1238" s="22"/>
      <c r="AK1238" s="23"/>
    </row>
    <row r="1239" spans="1:37" s="26" customFormat="1" x14ac:dyDescent="0.25">
      <c r="A1239" s="14"/>
      <c r="B1239" s="28"/>
      <c r="C1239" s="28"/>
      <c r="D1239" s="28"/>
      <c r="G1239" s="29"/>
      <c r="AI1239" s="22"/>
      <c r="AJ1239" s="22"/>
      <c r="AK1239" s="23"/>
    </row>
    <row r="1240" spans="1:37" s="26" customFormat="1" x14ac:dyDescent="0.25">
      <c r="A1240" s="14"/>
      <c r="B1240" s="28"/>
      <c r="C1240" s="28"/>
      <c r="D1240" s="28"/>
      <c r="G1240" s="29"/>
      <c r="AI1240" s="22"/>
      <c r="AJ1240" s="22"/>
      <c r="AK1240" s="23"/>
    </row>
    <row r="1241" spans="1:37" s="26" customFormat="1" x14ac:dyDescent="0.25">
      <c r="A1241" s="14"/>
      <c r="B1241" s="28"/>
      <c r="C1241" s="28"/>
      <c r="D1241" s="28"/>
      <c r="G1241" s="29"/>
      <c r="AI1241" s="22"/>
      <c r="AJ1241" s="22"/>
      <c r="AK1241" s="23"/>
    </row>
    <row r="1242" spans="1:37" s="26" customFormat="1" x14ac:dyDescent="0.25">
      <c r="A1242" s="14"/>
      <c r="B1242" s="28"/>
      <c r="C1242" s="28"/>
      <c r="D1242" s="28"/>
      <c r="G1242" s="29"/>
      <c r="AI1242" s="22"/>
      <c r="AJ1242" s="22"/>
      <c r="AK1242" s="23"/>
    </row>
    <row r="1243" spans="1:37" s="26" customFormat="1" x14ac:dyDescent="0.25">
      <c r="A1243" s="14"/>
      <c r="B1243" s="28"/>
      <c r="C1243" s="28"/>
      <c r="D1243" s="28"/>
      <c r="G1243" s="29"/>
      <c r="AI1243" s="22"/>
      <c r="AJ1243" s="22"/>
      <c r="AK1243" s="23"/>
    </row>
    <row r="1244" spans="1:37" s="26" customFormat="1" x14ac:dyDescent="0.25">
      <c r="A1244" s="14"/>
      <c r="B1244" s="28"/>
      <c r="C1244" s="28"/>
      <c r="D1244" s="28"/>
      <c r="G1244" s="29"/>
      <c r="AI1244" s="22"/>
      <c r="AJ1244" s="22"/>
      <c r="AK1244" s="23"/>
    </row>
    <row r="1245" spans="1:37" s="26" customFormat="1" x14ac:dyDescent="0.25">
      <c r="A1245" s="14"/>
      <c r="B1245" s="28"/>
      <c r="C1245" s="28"/>
      <c r="D1245" s="28"/>
      <c r="G1245" s="29"/>
      <c r="AI1245" s="22"/>
      <c r="AJ1245" s="22"/>
      <c r="AK1245" s="23"/>
    </row>
    <row r="1246" spans="1:37" s="26" customFormat="1" x14ac:dyDescent="0.25">
      <c r="A1246" s="14"/>
      <c r="B1246" s="28"/>
      <c r="C1246" s="28"/>
      <c r="D1246" s="28"/>
      <c r="G1246" s="29"/>
      <c r="AI1246" s="22"/>
      <c r="AJ1246" s="22"/>
      <c r="AK1246" s="23"/>
    </row>
    <row r="1247" spans="1:37" s="26" customFormat="1" x14ac:dyDescent="0.25">
      <c r="A1247" s="14"/>
      <c r="B1247" s="28"/>
      <c r="C1247" s="28"/>
      <c r="D1247" s="28"/>
      <c r="G1247" s="29"/>
      <c r="AI1247" s="22"/>
      <c r="AJ1247" s="22"/>
      <c r="AK1247" s="23"/>
    </row>
    <row r="1248" spans="1:37" s="26" customFormat="1" x14ac:dyDescent="0.25">
      <c r="A1248" s="14"/>
      <c r="B1248" s="28"/>
      <c r="C1248" s="28"/>
      <c r="D1248" s="28"/>
      <c r="G1248" s="29"/>
      <c r="AI1248" s="22"/>
      <c r="AJ1248" s="22"/>
      <c r="AK1248" s="23"/>
    </row>
    <row r="1249" spans="1:37" s="26" customFormat="1" x14ac:dyDescent="0.25">
      <c r="A1249" s="14"/>
      <c r="B1249" s="28"/>
      <c r="C1249" s="28"/>
      <c r="D1249" s="28"/>
      <c r="G1249" s="29"/>
      <c r="AI1249" s="22"/>
      <c r="AJ1249" s="22"/>
      <c r="AK1249" s="23"/>
    </row>
    <row r="1250" spans="1:37" s="26" customFormat="1" x14ac:dyDescent="0.25">
      <c r="A1250" s="14"/>
      <c r="B1250" s="28"/>
      <c r="C1250" s="28"/>
      <c r="D1250" s="28"/>
      <c r="G1250" s="29"/>
      <c r="AI1250" s="22"/>
      <c r="AJ1250" s="22"/>
      <c r="AK1250" s="23"/>
    </row>
    <row r="1251" spans="1:37" s="26" customFormat="1" x14ac:dyDescent="0.25">
      <c r="A1251" s="14"/>
      <c r="B1251" s="28"/>
      <c r="C1251" s="28"/>
      <c r="D1251" s="28"/>
      <c r="G1251" s="29"/>
      <c r="AI1251" s="22"/>
      <c r="AJ1251" s="22"/>
      <c r="AK1251" s="23"/>
    </row>
    <row r="1252" spans="1:37" s="26" customFormat="1" x14ac:dyDescent="0.25">
      <c r="A1252" s="14"/>
      <c r="B1252" s="28"/>
      <c r="C1252" s="28"/>
      <c r="D1252" s="28"/>
      <c r="G1252" s="29"/>
      <c r="AI1252" s="22"/>
      <c r="AJ1252" s="22"/>
      <c r="AK1252" s="23"/>
    </row>
    <row r="1253" spans="1:37" s="26" customFormat="1" x14ac:dyDescent="0.25">
      <c r="A1253" s="14"/>
      <c r="B1253" s="28"/>
      <c r="C1253" s="28"/>
      <c r="D1253" s="28"/>
      <c r="G1253" s="29"/>
      <c r="AI1253" s="22"/>
      <c r="AJ1253" s="22"/>
      <c r="AK1253" s="23"/>
    </row>
    <row r="1254" spans="1:37" s="26" customFormat="1" x14ac:dyDescent="0.25">
      <c r="A1254" s="14"/>
      <c r="B1254" s="28"/>
      <c r="C1254" s="28"/>
      <c r="D1254" s="28"/>
      <c r="G1254" s="29"/>
      <c r="AI1254" s="22"/>
      <c r="AJ1254" s="22"/>
      <c r="AK1254" s="23"/>
    </row>
    <row r="1255" spans="1:37" s="26" customFormat="1" x14ac:dyDescent="0.25">
      <c r="A1255" s="14"/>
      <c r="B1255" s="28"/>
      <c r="C1255" s="28"/>
      <c r="D1255" s="28"/>
      <c r="G1255" s="29"/>
      <c r="AI1255" s="22"/>
      <c r="AJ1255" s="22"/>
      <c r="AK1255" s="23"/>
    </row>
    <row r="1256" spans="1:37" s="26" customFormat="1" x14ac:dyDescent="0.25">
      <c r="A1256" s="14"/>
      <c r="B1256" s="28"/>
      <c r="C1256" s="28"/>
      <c r="D1256" s="28"/>
      <c r="G1256" s="29"/>
      <c r="AI1256" s="22"/>
      <c r="AJ1256" s="22"/>
      <c r="AK1256" s="23"/>
    </row>
    <row r="1257" spans="1:37" s="26" customFormat="1" x14ac:dyDescent="0.25">
      <c r="A1257" s="14"/>
      <c r="B1257" s="28"/>
      <c r="C1257" s="28"/>
      <c r="D1257" s="28"/>
      <c r="G1257" s="29"/>
      <c r="AI1257" s="22"/>
      <c r="AJ1257" s="22"/>
      <c r="AK1257" s="23"/>
    </row>
    <row r="1258" spans="1:37" s="26" customFormat="1" x14ac:dyDescent="0.25">
      <c r="A1258" s="14"/>
      <c r="B1258" s="28"/>
      <c r="C1258" s="28"/>
      <c r="D1258" s="28"/>
      <c r="G1258" s="29"/>
      <c r="AI1258" s="22"/>
      <c r="AJ1258" s="22"/>
      <c r="AK1258" s="23"/>
    </row>
    <row r="1259" spans="1:37" s="26" customFormat="1" x14ac:dyDescent="0.25">
      <c r="A1259" s="14"/>
      <c r="B1259" s="28"/>
      <c r="C1259" s="28"/>
      <c r="D1259" s="28"/>
      <c r="G1259" s="29"/>
      <c r="AI1259" s="22"/>
      <c r="AJ1259" s="22"/>
      <c r="AK1259" s="23"/>
    </row>
    <row r="1260" spans="1:37" s="26" customFormat="1" x14ac:dyDescent="0.25">
      <c r="A1260" s="14"/>
      <c r="B1260" s="28"/>
      <c r="C1260" s="28"/>
      <c r="D1260" s="28"/>
      <c r="G1260" s="29"/>
      <c r="AI1260" s="22"/>
      <c r="AJ1260" s="22"/>
      <c r="AK1260" s="23"/>
    </row>
    <row r="1261" spans="1:37" s="26" customFormat="1" x14ac:dyDescent="0.25">
      <c r="A1261" s="14"/>
      <c r="B1261" s="28"/>
      <c r="C1261" s="28"/>
      <c r="D1261" s="28"/>
      <c r="G1261" s="29"/>
      <c r="AI1261" s="22"/>
      <c r="AJ1261" s="22"/>
      <c r="AK1261" s="23"/>
    </row>
    <row r="1262" spans="1:37" s="26" customFormat="1" x14ac:dyDescent="0.25">
      <c r="A1262" s="14"/>
      <c r="B1262" s="28"/>
      <c r="C1262" s="28"/>
      <c r="D1262" s="28"/>
      <c r="G1262" s="29"/>
      <c r="AI1262" s="22"/>
      <c r="AJ1262" s="22"/>
      <c r="AK1262" s="23"/>
    </row>
    <row r="1263" spans="1:37" s="26" customFormat="1" x14ac:dyDescent="0.25">
      <c r="A1263" s="14"/>
      <c r="B1263" s="28"/>
      <c r="C1263" s="28"/>
      <c r="D1263" s="28"/>
      <c r="G1263" s="29"/>
      <c r="AI1263" s="22"/>
      <c r="AJ1263" s="22"/>
      <c r="AK1263" s="23"/>
    </row>
    <row r="1264" spans="1:37" s="26" customFormat="1" x14ac:dyDescent="0.25">
      <c r="A1264" s="14"/>
      <c r="B1264" s="28"/>
      <c r="C1264" s="28"/>
      <c r="D1264" s="28"/>
      <c r="G1264" s="29"/>
      <c r="AI1264" s="22"/>
      <c r="AJ1264" s="22"/>
      <c r="AK1264" s="23"/>
    </row>
    <row r="1265" spans="1:37" s="26" customFormat="1" x14ac:dyDescent="0.25">
      <c r="A1265" s="14"/>
      <c r="B1265" s="28"/>
      <c r="C1265" s="28"/>
      <c r="D1265" s="28"/>
      <c r="G1265" s="29"/>
      <c r="AI1265" s="22"/>
      <c r="AJ1265" s="22"/>
      <c r="AK1265" s="23"/>
    </row>
    <row r="1266" spans="1:37" s="26" customFormat="1" x14ac:dyDescent="0.25">
      <c r="A1266" s="14"/>
      <c r="B1266" s="28"/>
      <c r="C1266" s="28"/>
      <c r="D1266" s="28"/>
      <c r="G1266" s="29"/>
      <c r="AI1266" s="22"/>
      <c r="AJ1266" s="22"/>
      <c r="AK1266" s="23"/>
    </row>
    <row r="1267" spans="1:37" s="26" customFormat="1" x14ac:dyDescent="0.25">
      <c r="A1267" s="14"/>
      <c r="B1267" s="28"/>
      <c r="C1267" s="28"/>
      <c r="D1267" s="28"/>
      <c r="G1267" s="29"/>
      <c r="AI1267" s="22"/>
      <c r="AJ1267" s="22"/>
      <c r="AK1267" s="23"/>
    </row>
    <row r="1268" spans="1:37" s="26" customFormat="1" x14ac:dyDescent="0.25">
      <c r="A1268" s="14"/>
      <c r="B1268" s="28"/>
      <c r="C1268" s="28"/>
      <c r="D1268" s="28"/>
      <c r="G1268" s="29"/>
      <c r="AI1268" s="22"/>
      <c r="AJ1268" s="22"/>
      <c r="AK1268" s="23"/>
    </row>
    <row r="1269" spans="1:37" s="26" customFormat="1" x14ac:dyDescent="0.25">
      <c r="A1269" s="14"/>
      <c r="B1269" s="28"/>
      <c r="C1269" s="28"/>
      <c r="D1269" s="28"/>
      <c r="G1269" s="29"/>
      <c r="AI1269" s="22"/>
      <c r="AJ1269" s="22"/>
      <c r="AK1269" s="23"/>
    </row>
    <row r="1270" spans="1:37" s="26" customFormat="1" x14ac:dyDescent="0.25">
      <c r="A1270" s="14"/>
      <c r="B1270" s="28"/>
      <c r="C1270" s="28"/>
      <c r="D1270" s="28"/>
      <c r="G1270" s="29"/>
      <c r="AI1270" s="22"/>
      <c r="AJ1270" s="22"/>
      <c r="AK1270" s="23"/>
    </row>
    <row r="1271" spans="1:37" s="26" customFormat="1" x14ac:dyDescent="0.25">
      <c r="A1271" s="14"/>
      <c r="B1271" s="28"/>
      <c r="C1271" s="28"/>
      <c r="D1271" s="28"/>
      <c r="G1271" s="29"/>
      <c r="AI1271" s="22"/>
      <c r="AJ1271" s="22"/>
      <c r="AK1271" s="23"/>
    </row>
    <row r="1272" spans="1:37" s="26" customFormat="1" x14ac:dyDescent="0.25">
      <c r="A1272" s="14"/>
      <c r="B1272" s="28"/>
      <c r="C1272" s="28"/>
      <c r="D1272" s="28"/>
      <c r="G1272" s="29"/>
      <c r="AI1272" s="22"/>
      <c r="AJ1272" s="22"/>
      <c r="AK1272" s="23"/>
    </row>
    <row r="1273" spans="1:37" s="26" customFormat="1" x14ac:dyDescent="0.25">
      <c r="A1273" s="14"/>
      <c r="B1273" s="28"/>
      <c r="C1273" s="28"/>
      <c r="D1273" s="28"/>
      <c r="G1273" s="29"/>
      <c r="AI1273" s="22"/>
      <c r="AJ1273" s="22"/>
      <c r="AK1273" s="23"/>
    </row>
    <row r="1274" spans="1:37" s="26" customFormat="1" x14ac:dyDescent="0.25">
      <c r="A1274" s="14"/>
      <c r="B1274" s="28"/>
      <c r="C1274" s="28"/>
      <c r="D1274" s="28"/>
      <c r="G1274" s="29"/>
      <c r="AI1274" s="22"/>
      <c r="AJ1274" s="22"/>
      <c r="AK1274" s="23"/>
    </row>
    <row r="1275" spans="1:37" s="26" customFormat="1" x14ac:dyDescent="0.25">
      <c r="A1275" s="14"/>
      <c r="B1275" s="28"/>
      <c r="C1275" s="28"/>
      <c r="D1275" s="28"/>
      <c r="G1275" s="29"/>
      <c r="AI1275" s="22"/>
      <c r="AJ1275" s="22"/>
      <c r="AK1275" s="23"/>
    </row>
    <row r="1276" spans="1:37" s="26" customFormat="1" x14ac:dyDescent="0.25">
      <c r="A1276" s="14"/>
      <c r="B1276" s="28"/>
      <c r="C1276" s="28"/>
      <c r="D1276" s="28"/>
      <c r="G1276" s="29"/>
      <c r="AI1276" s="22"/>
      <c r="AJ1276" s="22"/>
      <c r="AK1276" s="23"/>
    </row>
    <row r="1277" spans="1:37" s="26" customFormat="1" x14ac:dyDescent="0.25">
      <c r="A1277" s="14"/>
      <c r="B1277" s="28"/>
      <c r="C1277" s="28"/>
      <c r="D1277" s="28"/>
      <c r="G1277" s="29"/>
      <c r="AI1277" s="22"/>
      <c r="AJ1277" s="22"/>
      <c r="AK1277" s="23"/>
    </row>
    <row r="1278" spans="1:37" s="26" customFormat="1" x14ac:dyDescent="0.25">
      <c r="A1278" s="14"/>
      <c r="B1278" s="28"/>
      <c r="C1278" s="28"/>
      <c r="D1278" s="28"/>
      <c r="G1278" s="29"/>
      <c r="AI1278" s="22"/>
      <c r="AJ1278" s="22"/>
      <c r="AK1278" s="23"/>
    </row>
    <row r="1279" spans="1:37" s="26" customFormat="1" x14ac:dyDescent="0.25">
      <c r="A1279" s="14"/>
      <c r="B1279" s="28"/>
      <c r="C1279" s="28"/>
      <c r="D1279" s="28"/>
      <c r="G1279" s="29"/>
      <c r="AI1279" s="22"/>
      <c r="AJ1279" s="22"/>
      <c r="AK1279" s="23"/>
    </row>
    <row r="1280" spans="1:37" s="26" customFormat="1" x14ac:dyDescent="0.25">
      <c r="A1280" s="14"/>
      <c r="B1280" s="28"/>
      <c r="C1280" s="28"/>
      <c r="D1280" s="28"/>
      <c r="G1280" s="29"/>
      <c r="AI1280" s="22"/>
      <c r="AJ1280" s="22"/>
      <c r="AK1280" s="23"/>
    </row>
    <row r="1281" spans="1:37" s="26" customFormat="1" x14ac:dyDescent="0.25">
      <c r="A1281" s="14"/>
      <c r="B1281" s="28"/>
      <c r="C1281" s="28"/>
      <c r="D1281" s="28"/>
      <c r="G1281" s="29"/>
      <c r="AI1281" s="22"/>
      <c r="AJ1281" s="22"/>
      <c r="AK1281" s="23"/>
    </row>
    <row r="1282" spans="1:37" s="26" customFormat="1" x14ac:dyDescent="0.25">
      <c r="A1282" s="14"/>
      <c r="B1282" s="28"/>
      <c r="C1282" s="28"/>
      <c r="D1282" s="28"/>
      <c r="G1282" s="29"/>
      <c r="AI1282" s="22"/>
      <c r="AJ1282" s="22"/>
      <c r="AK1282" s="23"/>
    </row>
    <row r="1283" spans="1:37" s="26" customFormat="1" x14ac:dyDescent="0.25">
      <c r="A1283" s="14"/>
      <c r="B1283" s="28"/>
      <c r="C1283" s="28"/>
      <c r="D1283" s="28"/>
      <c r="G1283" s="29"/>
      <c r="AI1283" s="22"/>
      <c r="AJ1283" s="22"/>
      <c r="AK1283" s="23"/>
    </row>
    <row r="1284" spans="1:37" s="26" customFormat="1" x14ac:dyDescent="0.25">
      <c r="A1284" s="14"/>
      <c r="B1284" s="28"/>
      <c r="C1284" s="28"/>
      <c r="D1284" s="28"/>
      <c r="G1284" s="29"/>
      <c r="AI1284" s="22"/>
      <c r="AJ1284" s="22"/>
      <c r="AK1284" s="23"/>
    </row>
    <row r="1285" spans="1:37" s="26" customFormat="1" x14ac:dyDescent="0.25">
      <c r="A1285" s="14"/>
      <c r="B1285" s="28"/>
      <c r="C1285" s="28"/>
      <c r="D1285" s="28"/>
      <c r="G1285" s="29"/>
      <c r="AI1285" s="22"/>
      <c r="AJ1285" s="22"/>
      <c r="AK1285" s="23"/>
    </row>
    <row r="1286" spans="1:37" s="26" customFormat="1" x14ac:dyDescent="0.25">
      <c r="A1286" s="14"/>
      <c r="B1286" s="28"/>
      <c r="C1286" s="28"/>
      <c r="D1286" s="28"/>
      <c r="G1286" s="29"/>
      <c r="AI1286" s="22"/>
      <c r="AJ1286" s="22"/>
      <c r="AK1286" s="23"/>
    </row>
    <row r="1287" spans="1:37" s="26" customFormat="1" x14ac:dyDescent="0.25">
      <c r="A1287" s="14"/>
      <c r="B1287" s="28"/>
      <c r="C1287" s="28"/>
      <c r="D1287" s="28"/>
      <c r="G1287" s="29"/>
      <c r="AI1287" s="22"/>
      <c r="AJ1287" s="22"/>
      <c r="AK1287" s="23"/>
    </row>
    <row r="1288" spans="1:37" s="26" customFormat="1" x14ac:dyDescent="0.25">
      <c r="A1288" s="14"/>
      <c r="B1288" s="28"/>
      <c r="C1288" s="28"/>
      <c r="D1288" s="28"/>
      <c r="G1288" s="29"/>
      <c r="AI1288" s="22"/>
      <c r="AJ1288" s="22"/>
      <c r="AK1288" s="23"/>
    </row>
    <row r="1289" spans="1:37" s="26" customFormat="1" x14ac:dyDescent="0.25">
      <c r="A1289" s="14"/>
      <c r="B1289" s="28"/>
      <c r="C1289" s="28"/>
      <c r="D1289" s="28"/>
      <c r="G1289" s="29"/>
      <c r="AI1289" s="22"/>
      <c r="AJ1289" s="22"/>
      <c r="AK1289" s="23"/>
    </row>
    <row r="1290" spans="1:37" s="26" customFormat="1" x14ac:dyDescent="0.25">
      <c r="A1290" s="14"/>
      <c r="B1290" s="28"/>
      <c r="C1290" s="28"/>
      <c r="D1290" s="28"/>
      <c r="G1290" s="29"/>
      <c r="AI1290" s="22"/>
      <c r="AJ1290" s="22"/>
      <c r="AK1290" s="23"/>
    </row>
    <row r="1291" spans="1:37" s="26" customFormat="1" x14ac:dyDescent="0.25">
      <c r="A1291" s="14"/>
      <c r="B1291" s="28"/>
      <c r="C1291" s="28"/>
      <c r="D1291" s="28"/>
      <c r="G1291" s="29"/>
      <c r="AI1291" s="22"/>
      <c r="AJ1291" s="22"/>
      <c r="AK1291" s="23"/>
    </row>
    <row r="1292" spans="1:37" s="26" customFormat="1" x14ac:dyDescent="0.25">
      <c r="A1292" s="14"/>
      <c r="B1292" s="28"/>
      <c r="C1292" s="28"/>
      <c r="D1292" s="28"/>
      <c r="G1292" s="29"/>
      <c r="AI1292" s="22"/>
      <c r="AJ1292" s="22"/>
      <c r="AK1292" s="23"/>
    </row>
    <row r="1293" spans="1:37" s="26" customFormat="1" x14ac:dyDescent="0.25">
      <c r="A1293" s="14"/>
      <c r="B1293" s="28"/>
      <c r="C1293" s="28"/>
      <c r="D1293" s="28"/>
      <c r="G1293" s="29"/>
      <c r="AI1293" s="22"/>
      <c r="AJ1293" s="22"/>
      <c r="AK1293" s="23"/>
    </row>
    <row r="1294" spans="1:37" s="26" customFormat="1" x14ac:dyDescent="0.25">
      <c r="A1294" s="14"/>
      <c r="B1294" s="28"/>
      <c r="C1294" s="28"/>
      <c r="D1294" s="28"/>
      <c r="G1294" s="29"/>
      <c r="AI1294" s="22"/>
      <c r="AJ1294" s="22"/>
      <c r="AK1294" s="23"/>
    </row>
    <row r="1295" spans="1:37" s="26" customFormat="1" x14ac:dyDescent="0.25">
      <c r="A1295" s="14"/>
      <c r="B1295" s="28"/>
      <c r="C1295" s="28"/>
      <c r="D1295" s="28"/>
      <c r="G1295" s="29"/>
      <c r="AI1295" s="22"/>
      <c r="AJ1295" s="22"/>
      <c r="AK1295" s="23"/>
    </row>
    <row r="1296" spans="1:37" s="26" customFormat="1" x14ac:dyDescent="0.25">
      <c r="A1296" s="14"/>
      <c r="B1296" s="28"/>
      <c r="C1296" s="28"/>
      <c r="D1296" s="28"/>
      <c r="G1296" s="29"/>
      <c r="AI1296" s="22"/>
      <c r="AJ1296" s="22"/>
      <c r="AK1296" s="23"/>
    </row>
    <row r="1297" spans="1:37" s="26" customFormat="1" x14ac:dyDescent="0.25">
      <c r="A1297" s="14"/>
      <c r="B1297" s="28"/>
      <c r="C1297" s="28"/>
      <c r="D1297" s="28"/>
      <c r="G1297" s="29"/>
      <c r="AI1297" s="22"/>
      <c r="AJ1297" s="22"/>
      <c r="AK1297" s="23"/>
    </row>
    <row r="1298" spans="1:37" s="26" customFormat="1" x14ac:dyDescent="0.25">
      <c r="A1298" s="14"/>
      <c r="B1298" s="28"/>
      <c r="C1298" s="28"/>
      <c r="D1298" s="28"/>
      <c r="G1298" s="29"/>
      <c r="AI1298" s="22"/>
      <c r="AJ1298" s="22"/>
      <c r="AK1298" s="23"/>
    </row>
    <row r="1299" spans="1:37" s="26" customFormat="1" x14ac:dyDescent="0.25">
      <c r="A1299" s="14"/>
      <c r="B1299" s="28"/>
      <c r="C1299" s="28"/>
      <c r="D1299" s="28"/>
      <c r="G1299" s="29"/>
      <c r="AI1299" s="22"/>
      <c r="AJ1299" s="22"/>
      <c r="AK1299" s="23"/>
    </row>
    <row r="1300" spans="1:37" s="26" customFormat="1" x14ac:dyDescent="0.25">
      <c r="A1300" s="14"/>
      <c r="B1300" s="28"/>
      <c r="C1300" s="28"/>
      <c r="D1300" s="28"/>
      <c r="G1300" s="29"/>
      <c r="AI1300" s="22"/>
      <c r="AJ1300" s="22"/>
      <c r="AK1300" s="23"/>
    </row>
    <row r="1301" spans="1:37" s="26" customFormat="1" x14ac:dyDescent="0.25">
      <c r="A1301" s="14"/>
      <c r="B1301" s="28"/>
      <c r="C1301" s="28"/>
      <c r="D1301" s="28"/>
      <c r="G1301" s="29"/>
      <c r="AI1301" s="22"/>
      <c r="AJ1301" s="22"/>
      <c r="AK1301" s="23"/>
    </row>
    <row r="1302" spans="1:37" s="26" customFormat="1" x14ac:dyDescent="0.25">
      <c r="A1302" s="14"/>
      <c r="B1302" s="28"/>
      <c r="C1302" s="28"/>
      <c r="D1302" s="28"/>
      <c r="G1302" s="29"/>
      <c r="AI1302" s="22"/>
      <c r="AJ1302" s="22"/>
      <c r="AK1302" s="23"/>
    </row>
    <row r="1303" spans="1:37" s="26" customFormat="1" x14ac:dyDescent="0.25">
      <c r="A1303" s="14"/>
      <c r="B1303" s="28"/>
      <c r="C1303" s="28"/>
      <c r="D1303" s="28"/>
      <c r="G1303" s="29"/>
      <c r="AI1303" s="22"/>
      <c r="AJ1303" s="22"/>
      <c r="AK1303" s="23"/>
    </row>
    <row r="1304" spans="1:37" s="26" customFormat="1" x14ac:dyDescent="0.25">
      <c r="A1304" s="14"/>
      <c r="B1304" s="28"/>
      <c r="C1304" s="28"/>
      <c r="D1304" s="28"/>
      <c r="G1304" s="29"/>
      <c r="AI1304" s="22"/>
      <c r="AJ1304" s="22"/>
      <c r="AK1304" s="23"/>
    </row>
    <row r="1305" spans="1:37" s="26" customFormat="1" x14ac:dyDescent="0.25">
      <c r="A1305" s="14"/>
      <c r="B1305" s="28"/>
      <c r="C1305" s="28"/>
      <c r="D1305" s="28"/>
      <c r="G1305" s="29"/>
      <c r="AI1305" s="22"/>
      <c r="AJ1305" s="22"/>
      <c r="AK1305" s="23"/>
    </row>
    <row r="1306" spans="1:37" s="26" customFormat="1" x14ac:dyDescent="0.25">
      <c r="A1306" s="14"/>
      <c r="B1306" s="28"/>
      <c r="C1306" s="28"/>
      <c r="D1306" s="28"/>
      <c r="G1306" s="29"/>
      <c r="AI1306" s="22"/>
      <c r="AJ1306" s="22"/>
      <c r="AK1306" s="23"/>
    </row>
    <row r="1307" spans="1:37" s="26" customFormat="1" x14ac:dyDescent="0.25">
      <c r="A1307" s="14"/>
      <c r="B1307" s="28"/>
      <c r="C1307" s="28"/>
      <c r="D1307" s="28"/>
      <c r="G1307" s="29"/>
      <c r="AI1307" s="22"/>
      <c r="AJ1307" s="22"/>
      <c r="AK1307" s="23"/>
    </row>
    <row r="1308" spans="1:37" s="26" customFormat="1" x14ac:dyDescent="0.25">
      <c r="A1308" s="14"/>
      <c r="B1308" s="28"/>
      <c r="C1308" s="28"/>
      <c r="D1308" s="28"/>
      <c r="G1308" s="29"/>
      <c r="AI1308" s="22"/>
      <c r="AJ1308" s="22"/>
      <c r="AK1308" s="23"/>
    </row>
    <row r="1309" spans="1:37" s="26" customFormat="1" x14ac:dyDescent="0.25">
      <c r="A1309" s="14"/>
      <c r="B1309" s="28"/>
      <c r="C1309" s="28"/>
      <c r="D1309" s="28"/>
      <c r="G1309" s="29"/>
      <c r="AI1309" s="22"/>
      <c r="AJ1309" s="22"/>
      <c r="AK1309" s="23"/>
    </row>
    <row r="1310" spans="1:37" s="26" customFormat="1" x14ac:dyDescent="0.25">
      <c r="A1310" s="14"/>
      <c r="B1310" s="28"/>
      <c r="C1310" s="28"/>
      <c r="D1310" s="28"/>
      <c r="G1310" s="29"/>
      <c r="AI1310" s="22"/>
      <c r="AJ1310" s="22"/>
      <c r="AK1310" s="23"/>
    </row>
    <row r="1311" spans="1:37" s="26" customFormat="1" x14ac:dyDescent="0.25">
      <c r="A1311" s="14"/>
      <c r="B1311" s="28"/>
      <c r="C1311" s="28"/>
      <c r="D1311" s="28"/>
      <c r="G1311" s="29"/>
      <c r="AI1311" s="22"/>
      <c r="AJ1311" s="22"/>
      <c r="AK1311" s="23"/>
    </row>
    <row r="1312" spans="1:37" s="26" customFormat="1" x14ac:dyDescent="0.25">
      <c r="A1312" s="14"/>
      <c r="B1312" s="28"/>
      <c r="C1312" s="28"/>
      <c r="D1312" s="28"/>
      <c r="G1312" s="29"/>
      <c r="AI1312" s="22"/>
      <c r="AJ1312" s="22"/>
      <c r="AK1312" s="23"/>
    </row>
    <row r="1313" spans="1:37" s="26" customFormat="1" x14ac:dyDescent="0.25">
      <c r="A1313" s="14"/>
      <c r="B1313" s="28"/>
      <c r="C1313" s="28"/>
      <c r="D1313" s="28"/>
      <c r="G1313" s="29"/>
      <c r="AI1313" s="22"/>
      <c r="AJ1313" s="22"/>
      <c r="AK1313" s="23"/>
    </row>
    <row r="1314" spans="1:37" s="26" customFormat="1" x14ac:dyDescent="0.25">
      <c r="A1314" s="14"/>
      <c r="B1314" s="28"/>
      <c r="C1314" s="28"/>
      <c r="D1314" s="28"/>
      <c r="G1314" s="29"/>
      <c r="AI1314" s="22"/>
      <c r="AJ1314" s="22"/>
      <c r="AK1314" s="23"/>
    </row>
    <row r="1315" spans="1:37" s="26" customFormat="1" x14ac:dyDescent="0.25">
      <c r="A1315" s="14"/>
      <c r="B1315" s="28"/>
      <c r="C1315" s="28"/>
      <c r="D1315" s="28"/>
      <c r="G1315" s="29"/>
      <c r="AI1315" s="22"/>
      <c r="AJ1315" s="22"/>
      <c r="AK1315" s="23"/>
    </row>
    <row r="1316" spans="1:37" s="26" customFormat="1" x14ac:dyDescent="0.25">
      <c r="A1316" s="14"/>
      <c r="B1316" s="28"/>
      <c r="C1316" s="28"/>
      <c r="D1316" s="28"/>
      <c r="G1316" s="29"/>
      <c r="AI1316" s="22"/>
      <c r="AJ1316" s="22"/>
      <c r="AK1316" s="23"/>
    </row>
    <row r="1317" spans="1:37" s="26" customFormat="1" x14ac:dyDescent="0.25">
      <c r="A1317" s="14"/>
      <c r="B1317" s="28"/>
      <c r="C1317" s="28"/>
      <c r="D1317" s="28"/>
      <c r="G1317" s="29"/>
      <c r="AI1317" s="22"/>
      <c r="AJ1317" s="22"/>
      <c r="AK1317" s="23"/>
    </row>
    <row r="1318" spans="1:37" s="26" customFormat="1" x14ac:dyDescent="0.25">
      <c r="A1318" s="14"/>
      <c r="B1318" s="28"/>
      <c r="C1318" s="28"/>
      <c r="D1318" s="28"/>
      <c r="G1318" s="29"/>
      <c r="AI1318" s="22"/>
      <c r="AJ1318" s="22"/>
      <c r="AK1318" s="23"/>
    </row>
    <row r="1319" spans="1:37" s="26" customFormat="1" x14ac:dyDescent="0.25">
      <c r="A1319" s="14"/>
      <c r="B1319" s="28"/>
      <c r="C1319" s="28"/>
      <c r="D1319" s="28"/>
      <c r="G1319" s="29"/>
      <c r="AI1319" s="22"/>
      <c r="AJ1319" s="22"/>
      <c r="AK1319" s="23"/>
    </row>
    <row r="1320" spans="1:37" s="26" customFormat="1" x14ac:dyDescent="0.25">
      <c r="A1320" s="14"/>
      <c r="B1320" s="28"/>
      <c r="C1320" s="28"/>
      <c r="D1320" s="28"/>
      <c r="G1320" s="29"/>
      <c r="AI1320" s="22"/>
      <c r="AJ1320" s="22"/>
      <c r="AK1320" s="23"/>
    </row>
    <row r="1321" spans="1:37" s="26" customFormat="1" x14ac:dyDescent="0.25">
      <c r="A1321" s="14"/>
      <c r="B1321" s="28"/>
      <c r="C1321" s="28"/>
      <c r="D1321" s="28"/>
      <c r="G1321" s="29"/>
      <c r="AI1321" s="22"/>
      <c r="AJ1321" s="22"/>
      <c r="AK1321" s="23"/>
    </row>
    <row r="1322" spans="1:37" s="26" customFormat="1" x14ac:dyDescent="0.25">
      <c r="A1322" s="14"/>
      <c r="B1322" s="28"/>
      <c r="C1322" s="28"/>
      <c r="D1322" s="28"/>
      <c r="G1322" s="29"/>
      <c r="AI1322" s="22"/>
      <c r="AJ1322" s="22"/>
      <c r="AK1322" s="23"/>
    </row>
    <row r="1323" spans="1:37" s="26" customFormat="1" x14ac:dyDescent="0.25">
      <c r="A1323" s="14"/>
      <c r="B1323" s="28"/>
      <c r="C1323" s="28"/>
      <c r="D1323" s="28"/>
      <c r="G1323" s="29"/>
      <c r="AI1323" s="22"/>
      <c r="AJ1323" s="22"/>
      <c r="AK1323" s="23"/>
    </row>
    <row r="1324" spans="1:37" s="26" customFormat="1" x14ac:dyDescent="0.25">
      <c r="A1324" s="14"/>
      <c r="B1324" s="28"/>
      <c r="C1324" s="28"/>
      <c r="D1324" s="28"/>
      <c r="G1324" s="29"/>
      <c r="AI1324" s="22"/>
      <c r="AJ1324" s="22"/>
      <c r="AK1324" s="23"/>
    </row>
    <row r="1325" spans="1:37" s="26" customFormat="1" x14ac:dyDescent="0.25">
      <c r="A1325" s="14"/>
      <c r="B1325" s="28"/>
      <c r="C1325" s="28"/>
      <c r="D1325" s="28"/>
      <c r="G1325" s="29"/>
      <c r="AI1325" s="22"/>
      <c r="AJ1325" s="22"/>
      <c r="AK1325" s="23"/>
    </row>
    <row r="1326" spans="1:37" s="26" customFormat="1" x14ac:dyDescent="0.25">
      <c r="A1326" s="14"/>
      <c r="B1326" s="28"/>
      <c r="C1326" s="28"/>
      <c r="D1326" s="28"/>
      <c r="G1326" s="29"/>
      <c r="AI1326" s="22"/>
      <c r="AJ1326" s="22"/>
      <c r="AK1326" s="23"/>
    </row>
    <row r="1327" spans="1:37" s="26" customFormat="1" x14ac:dyDescent="0.25">
      <c r="A1327" s="14"/>
      <c r="B1327" s="28"/>
      <c r="C1327" s="28"/>
      <c r="D1327" s="28"/>
      <c r="G1327" s="29"/>
      <c r="AI1327" s="22"/>
      <c r="AJ1327" s="22"/>
      <c r="AK1327" s="23"/>
    </row>
    <row r="1328" spans="1:37" s="26" customFormat="1" x14ac:dyDescent="0.25">
      <c r="A1328" s="14"/>
      <c r="B1328" s="28"/>
      <c r="C1328" s="28"/>
      <c r="D1328" s="28"/>
      <c r="G1328" s="29"/>
      <c r="AI1328" s="22"/>
      <c r="AJ1328" s="22"/>
      <c r="AK1328" s="23"/>
    </row>
    <row r="1329" spans="1:37" s="26" customFormat="1" x14ac:dyDescent="0.25">
      <c r="A1329" s="14"/>
      <c r="B1329" s="28"/>
      <c r="C1329" s="28"/>
      <c r="D1329" s="28"/>
      <c r="G1329" s="29"/>
      <c r="AI1329" s="22"/>
      <c r="AJ1329" s="22"/>
      <c r="AK1329" s="23"/>
    </row>
    <row r="1330" spans="1:37" s="26" customFormat="1" x14ac:dyDescent="0.25">
      <c r="A1330" s="14"/>
      <c r="B1330" s="28"/>
      <c r="C1330" s="28"/>
      <c r="D1330" s="28"/>
      <c r="G1330" s="29"/>
      <c r="AI1330" s="22"/>
      <c r="AJ1330" s="22"/>
      <c r="AK1330" s="23"/>
    </row>
    <row r="1331" spans="1:37" s="26" customFormat="1" x14ac:dyDescent="0.25">
      <c r="A1331" s="14"/>
      <c r="B1331" s="28"/>
      <c r="C1331" s="28"/>
      <c r="D1331" s="28"/>
      <c r="G1331" s="29"/>
      <c r="AI1331" s="22"/>
      <c r="AJ1331" s="22"/>
      <c r="AK1331" s="23"/>
    </row>
    <row r="1332" spans="1:37" s="26" customFormat="1" x14ac:dyDescent="0.25">
      <c r="A1332" s="14"/>
      <c r="B1332" s="28"/>
      <c r="C1332" s="28"/>
      <c r="D1332" s="28"/>
      <c r="G1332" s="29"/>
      <c r="AI1332" s="22"/>
      <c r="AJ1332" s="22"/>
      <c r="AK1332" s="23"/>
    </row>
    <row r="1333" spans="1:37" s="26" customFormat="1" x14ac:dyDescent="0.25">
      <c r="A1333" s="14"/>
      <c r="B1333" s="28"/>
      <c r="C1333" s="28"/>
      <c r="D1333" s="28"/>
      <c r="G1333" s="29"/>
      <c r="AI1333" s="22"/>
      <c r="AJ1333" s="22"/>
      <c r="AK1333" s="23"/>
    </row>
    <row r="1334" spans="1:37" s="26" customFormat="1" x14ac:dyDescent="0.25">
      <c r="A1334" s="14"/>
      <c r="B1334" s="28"/>
      <c r="C1334" s="28"/>
      <c r="D1334" s="28"/>
      <c r="G1334" s="29"/>
      <c r="AI1334" s="22"/>
      <c r="AJ1334" s="22"/>
      <c r="AK1334" s="23"/>
    </row>
    <row r="1335" spans="1:37" s="26" customFormat="1" x14ac:dyDescent="0.25">
      <c r="A1335" s="14"/>
      <c r="B1335" s="28"/>
      <c r="C1335" s="28"/>
      <c r="D1335" s="28"/>
      <c r="G1335" s="29"/>
      <c r="AI1335" s="22"/>
      <c r="AJ1335" s="22"/>
      <c r="AK1335" s="23"/>
    </row>
    <row r="1336" spans="1:37" s="26" customFormat="1" x14ac:dyDescent="0.25">
      <c r="A1336" s="14"/>
      <c r="B1336" s="28"/>
      <c r="C1336" s="28"/>
      <c r="D1336" s="28"/>
      <c r="G1336" s="29"/>
      <c r="AI1336" s="22"/>
      <c r="AJ1336" s="22"/>
      <c r="AK1336" s="23"/>
    </row>
    <row r="1337" spans="1:37" s="26" customFormat="1" x14ac:dyDescent="0.25">
      <c r="A1337" s="14"/>
      <c r="B1337" s="28"/>
      <c r="C1337" s="28"/>
      <c r="D1337" s="28"/>
      <c r="G1337" s="29"/>
      <c r="AI1337" s="22"/>
      <c r="AJ1337" s="22"/>
      <c r="AK1337" s="23"/>
    </row>
    <row r="1338" spans="1:37" s="26" customFormat="1" x14ac:dyDescent="0.25">
      <c r="A1338" s="14"/>
      <c r="B1338" s="28"/>
      <c r="C1338" s="28"/>
      <c r="D1338" s="28"/>
      <c r="G1338" s="29"/>
      <c r="AI1338" s="22"/>
      <c r="AJ1338" s="22"/>
      <c r="AK1338" s="23"/>
    </row>
    <row r="1339" spans="1:37" s="26" customFormat="1" x14ac:dyDescent="0.25">
      <c r="A1339" s="14"/>
      <c r="B1339" s="28"/>
      <c r="C1339" s="28"/>
      <c r="D1339" s="28"/>
      <c r="G1339" s="29"/>
      <c r="AI1339" s="22"/>
      <c r="AJ1339" s="22"/>
      <c r="AK1339" s="23"/>
    </row>
    <row r="1340" spans="1:37" s="26" customFormat="1" x14ac:dyDescent="0.25">
      <c r="A1340" s="14"/>
      <c r="B1340" s="28"/>
      <c r="C1340" s="28"/>
      <c r="D1340" s="28"/>
      <c r="G1340" s="29"/>
      <c r="AI1340" s="22"/>
      <c r="AJ1340" s="22"/>
      <c r="AK1340" s="23"/>
    </row>
    <row r="1341" spans="1:37" s="26" customFormat="1" x14ac:dyDescent="0.25">
      <c r="A1341" s="14"/>
      <c r="B1341" s="28"/>
      <c r="C1341" s="28"/>
      <c r="D1341" s="28"/>
      <c r="G1341" s="29"/>
      <c r="AI1341" s="22"/>
      <c r="AJ1341" s="22"/>
      <c r="AK1341" s="23"/>
    </row>
    <row r="1342" spans="1:37" s="26" customFormat="1" x14ac:dyDescent="0.25">
      <c r="A1342" s="14"/>
      <c r="B1342" s="28"/>
      <c r="C1342" s="28"/>
      <c r="D1342" s="28"/>
      <c r="G1342" s="29"/>
      <c r="AI1342" s="22"/>
      <c r="AJ1342" s="22"/>
      <c r="AK1342" s="23"/>
    </row>
    <row r="1343" spans="1:37" s="26" customFormat="1" x14ac:dyDescent="0.25">
      <c r="A1343" s="14"/>
      <c r="B1343" s="28"/>
      <c r="C1343" s="28"/>
      <c r="D1343" s="28"/>
      <c r="G1343" s="29"/>
      <c r="AI1343" s="22"/>
      <c r="AJ1343" s="22"/>
      <c r="AK1343" s="23"/>
    </row>
    <row r="1344" spans="1:37" s="26" customFormat="1" x14ac:dyDescent="0.25">
      <c r="A1344" s="14"/>
      <c r="B1344" s="28"/>
      <c r="C1344" s="28"/>
      <c r="D1344" s="28"/>
      <c r="G1344" s="29"/>
      <c r="AI1344" s="22"/>
      <c r="AJ1344" s="22"/>
      <c r="AK1344" s="23"/>
    </row>
    <row r="1345" spans="1:37" s="26" customFormat="1" x14ac:dyDescent="0.25">
      <c r="A1345" s="14"/>
      <c r="B1345" s="28"/>
      <c r="C1345" s="28"/>
      <c r="D1345" s="28"/>
      <c r="G1345" s="29"/>
      <c r="AI1345" s="22"/>
      <c r="AJ1345" s="22"/>
      <c r="AK1345" s="23"/>
    </row>
    <row r="1346" spans="1:37" s="26" customFormat="1" x14ac:dyDescent="0.25">
      <c r="A1346" s="14"/>
      <c r="B1346" s="28"/>
      <c r="C1346" s="28"/>
      <c r="D1346" s="28"/>
      <c r="G1346" s="29"/>
      <c r="AI1346" s="22"/>
      <c r="AJ1346" s="22"/>
      <c r="AK1346" s="23"/>
    </row>
    <row r="1347" spans="1:37" s="26" customFormat="1" x14ac:dyDescent="0.25">
      <c r="A1347" s="14"/>
      <c r="B1347" s="28"/>
      <c r="C1347" s="28"/>
      <c r="D1347" s="28"/>
      <c r="G1347" s="29"/>
      <c r="AI1347" s="22"/>
      <c r="AJ1347" s="22"/>
      <c r="AK1347" s="23"/>
    </row>
    <row r="1348" spans="1:37" s="26" customFormat="1" x14ac:dyDescent="0.25">
      <c r="A1348" s="14"/>
      <c r="B1348" s="28"/>
      <c r="C1348" s="28"/>
      <c r="D1348" s="28"/>
      <c r="G1348" s="29"/>
      <c r="AI1348" s="22"/>
      <c r="AJ1348" s="22"/>
      <c r="AK1348" s="23"/>
    </row>
    <row r="1349" spans="1:37" s="26" customFormat="1" x14ac:dyDescent="0.25">
      <c r="A1349" s="14"/>
      <c r="B1349" s="28"/>
      <c r="C1349" s="28"/>
      <c r="D1349" s="28"/>
      <c r="G1349" s="29"/>
      <c r="AI1349" s="22"/>
      <c r="AJ1349" s="22"/>
      <c r="AK1349" s="23"/>
    </row>
    <row r="1350" spans="1:37" s="26" customFormat="1" x14ac:dyDescent="0.25">
      <c r="A1350" s="14"/>
      <c r="B1350" s="28"/>
      <c r="C1350" s="28"/>
      <c r="D1350" s="28"/>
      <c r="G1350" s="29"/>
      <c r="AI1350" s="22"/>
      <c r="AJ1350" s="22"/>
      <c r="AK1350" s="23"/>
    </row>
    <row r="1351" spans="1:37" s="26" customFormat="1" x14ac:dyDescent="0.25">
      <c r="A1351" s="14"/>
      <c r="B1351" s="28"/>
      <c r="C1351" s="28"/>
      <c r="D1351" s="28"/>
      <c r="G1351" s="29"/>
      <c r="AI1351" s="22"/>
      <c r="AJ1351" s="22"/>
      <c r="AK1351" s="23"/>
    </row>
    <row r="1352" spans="1:37" s="26" customFormat="1" x14ac:dyDescent="0.25">
      <c r="A1352" s="14"/>
      <c r="B1352" s="28"/>
      <c r="C1352" s="28"/>
      <c r="D1352" s="28"/>
      <c r="G1352" s="29"/>
      <c r="AI1352" s="22"/>
      <c r="AJ1352" s="22"/>
      <c r="AK1352" s="23"/>
    </row>
    <row r="1353" spans="1:37" s="26" customFormat="1" x14ac:dyDescent="0.25">
      <c r="A1353" s="14"/>
      <c r="B1353" s="28"/>
      <c r="C1353" s="28"/>
      <c r="D1353" s="28"/>
      <c r="G1353" s="29"/>
      <c r="AI1353" s="22"/>
      <c r="AJ1353" s="22"/>
      <c r="AK1353" s="23"/>
    </row>
    <row r="1354" spans="1:37" s="26" customFormat="1" x14ac:dyDescent="0.25">
      <c r="A1354" s="14"/>
      <c r="B1354" s="28"/>
      <c r="C1354" s="28"/>
      <c r="D1354" s="28"/>
      <c r="G1354" s="29"/>
      <c r="AI1354" s="22"/>
      <c r="AJ1354" s="22"/>
      <c r="AK1354" s="23"/>
    </row>
    <row r="1355" spans="1:37" s="26" customFormat="1" x14ac:dyDescent="0.25">
      <c r="A1355" s="14"/>
      <c r="B1355" s="28"/>
      <c r="C1355" s="28"/>
      <c r="D1355" s="28"/>
      <c r="G1355" s="29"/>
      <c r="AI1355" s="22"/>
      <c r="AJ1355" s="22"/>
      <c r="AK1355" s="23"/>
    </row>
    <row r="1356" spans="1:37" s="26" customFormat="1" x14ac:dyDescent="0.25">
      <c r="A1356" s="14"/>
      <c r="B1356" s="28"/>
      <c r="C1356" s="28"/>
      <c r="D1356" s="28"/>
      <c r="G1356" s="29"/>
      <c r="AI1356" s="22"/>
      <c r="AJ1356" s="22"/>
      <c r="AK1356" s="23"/>
    </row>
    <row r="1357" spans="1:37" s="26" customFormat="1" x14ac:dyDescent="0.25">
      <c r="A1357" s="14"/>
      <c r="B1357" s="28"/>
      <c r="C1357" s="28"/>
      <c r="D1357" s="28"/>
      <c r="G1357" s="29"/>
      <c r="AI1357" s="22"/>
      <c r="AJ1357" s="22"/>
      <c r="AK1357" s="23"/>
    </row>
    <row r="1358" spans="1:37" s="26" customFormat="1" x14ac:dyDescent="0.25">
      <c r="A1358" s="14"/>
      <c r="B1358" s="28"/>
      <c r="C1358" s="28"/>
      <c r="D1358" s="28"/>
      <c r="G1358" s="29"/>
      <c r="AI1358" s="22"/>
      <c r="AJ1358" s="22"/>
      <c r="AK1358" s="23"/>
    </row>
    <row r="1359" spans="1:37" s="26" customFormat="1" x14ac:dyDescent="0.25">
      <c r="A1359" s="14"/>
      <c r="B1359" s="28"/>
      <c r="C1359" s="28"/>
      <c r="D1359" s="28"/>
      <c r="G1359" s="29"/>
      <c r="AI1359" s="22"/>
      <c r="AJ1359" s="22"/>
      <c r="AK1359" s="23"/>
    </row>
    <row r="1360" spans="1:37" s="26" customFormat="1" x14ac:dyDescent="0.25">
      <c r="A1360" s="14"/>
      <c r="B1360" s="28"/>
      <c r="C1360" s="28"/>
      <c r="D1360" s="28"/>
      <c r="G1360" s="29"/>
      <c r="AI1360" s="22"/>
      <c r="AJ1360" s="22"/>
      <c r="AK1360" s="23"/>
    </row>
    <row r="1361" spans="1:37" s="26" customFormat="1" x14ac:dyDescent="0.25">
      <c r="A1361" s="14"/>
      <c r="B1361" s="28"/>
      <c r="C1361" s="28"/>
      <c r="D1361" s="28"/>
      <c r="G1361" s="29"/>
      <c r="AI1361" s="22"/>
      <c r="AJ1361" s="22"/>
      <c r="AK1361" s="23"/>
    </row>
    <row r="1362" spans="1:37" s="26" customFormat="1" x14ac:dyDescent="0.25">
      <c r="A1362" s="14"/>
      <c r="B1362" s="28"/>
      <c r="C1362" s="28"/>
      <c r="D1362" s="28"/>
      <c r="G1362" s="29"/>
      <c r="AI1362" s="22"/>
      <c r="AJ1362" s="22"/>
      <c r="AK1362" s="23"/>
    </row>
    <row r="1363" spans="1:37" s="26" customFormat="1" x14ac:dyDescent="0.25">
      <c r="A1363" s="14"/>
      <c r="B1363" s="28"/>
      <c r="C1363" s="28"/>
      <c r="D1363" s="28"/>
      <c r="G1363" s="29"/>
      <c r="AI1363" s="22"/>
      <c r="AJ1363" s="22"/>
      <c r="AK1363" s="23"/>
    </row>
    <row r="1364" spans="1:37" s="26" customFormat="1" x14ac:dyDescent="0.25">
      <c r="A1364" s="14"/>
      <c r="B1364" s="28"/>
      <c r="C1364" s="28"/>
      <c r="D1364" s="28"/>
      <c r="G1364" s="29"/>
      <c r="AI1364" s="22"/>
      <c r="AJ1364" s="22"/>
      <c r="AK1364" s="23"/>
    </row>
    <row r="1365" spans="1:37" s="26" customFormat="1" x14ac:dyDescent="0.25">
      <c r="A1365" s="14"/>
      <c r="B1365" s="28"/>
      <c r="C1365" s="28"/>
      <c r="D1365" s="28"/>
      <c r="G1365" s="29"/>
      <c r="AI1365" s="22"/>
      <c r="AJ1365" s="22"/>
      <c r="AK1365" s="23"/>
    </row>
    <row r="1366" spans="1:37" s="26" customFormat="1" x14ac:dyDescent="0.25">
      <c r="A1366" s="14"/>
      <c r="B1366" s="28"/>
      <c r="C1366" s="28"/>
      <c r="D1366" s="28"/>
      <c r="G1366" s="29"/>
      <c r="AI1366" s="22"/>
      <c r="AJ1366" s="22"/>
      <c r="AK1366" s="23"/>
    </row>
    <row r="1367" spans="1:37" s="26" customFormat="1" x14ac:dyDescent="0.25">
      <c r="A1367" s="14"/>
      <c r="B1367" s="28"/>
      <c r="C1367" s="28"/>
      <c r="D1367" s="28"/>
      <c r="G1367" s="29"/>
      <c r="AI1367" s="22"/>
      <c r="AJ1367" s="22"/>
      <c r="AK1367" s="23"/>
    </row>
    <row r="1368" spans="1:37" s="26" customFormat="1" x14ac:dyDescent="0.25">
      <c r="A1368" s="14"/>
      <c r="B1368" s="28"/>
      <c r="C1368" s="28"/>
      <c r="D1368" s="28"/>
      <c r="G1368" s="29"/>
      <c r="AI1368" s="22"/>
      <c r="AJ1368" s="22"/>
      <c r="AK1368" s="23"/>
    </row>
    <row r="1369" spans="1:37" s="26" customFormat="1" x14ac:dyDescent="0.25">
      <c r="A1369" s="14"/>
      <c r="B1369" s="28"/>
      <c r="C1369" s="28"/>
      <c r="D1369" s="28"/>
      <c r="G1369" s="29"/>
      <c r="AI1369" s="22"/>
      <c r="AJ1369" s="22"/>
      <c r="AK1369" s="23"/>
    </row>
    <row r="1370" spans="1:37" s="26" customFormat="1" x14ac:dyDescent="0.25">
      <c r="A1370" s="14"/>
      <c r="B1370" s="28"/>
      <c r="C1370" s="28"/>
      <c r="D1370" s="28"/>
      <c r="G1370" s="29"/>
      <c r="AI1370" s="22"/>
      <c r="AJ1370" s="22"/>
      <c r="AK1370" s="23"/>
    </row>
    <row r="1371" spans="1:37" s="26" customFormat="1" x14ac:dyDescent="0.25">
      <c r="A1371" s="14"/>
      <c r="B1371" s="28"/>
      <c r="C1371" s="28"/>
      <c r="D1371" s="28"/>
      <c r="G1371" s="29"/>
      <c r="AI1371" s="22"/>
      <c r="AJ1371" s="22"/>
      <c r="AK1371" s="23"/>
    </row>
    <row r="1372" spans="1:37" s="26" customFormat="1" x14ac:dyDescent="0.25">
      <c r="A1372" s="14"/>
      <c r="B1372" s="28"/>
      <c r="C1372" s="28"/>
      <c r="D1372" s="28"/>
      <c r="G1372" s="29"/>
      <c r="AI1372" s="22"/>
      <c r="AJ1372" s="22"/>
      <c r="AK1372" s="23"/>
    </row>
    <row r="1373" spans="1:37" s="26" customFormat="1" x14ac:dyDescent="0.25">
      <c r="A1373" s="14"/>
      <c r="B1373" s="28"/>
      <c r="C1373" s="28"/>
      <c r="D1373" s="28"/>
      <c r="G1373" s="29"/>
      <c r="AI1373" s="22"/>
      <c r="AJ1373" s="22"/>
      <c r="AK1373" s="23"/>
    </row>
    <row r="1374" spans="1:37" s="26" customFormat="1" x14ac:dyDescent="0.25">
      <c r="A1374" s="14"/>
      <c r="B1374" s="28"/>
      <c r="C1374" s="28"/>
      <c r="D1374" s="28"/>
      <c r="G1374" s="29"/>
      <c r="AI1374" s="22"/>
      <c r="AJ1374" s="22"/>
      <c r="AK1374" s="23"/>
    </row>
    <row r="1375" spans="1:37" s="26" customFormat="1" x14ac:dyDescent="0.25">
      <c r="A1375" s="14"/>
      <c r="B1375" s="28"/>
      <c r="C1375" s="28"/>
      <c r="D1375" s="28"/>
      <c r="G1375" s="29"/>
      <c r="AI1375" s="22"/>
      <c r="AJ1375" s="22"/>
      <c r="AK1375" s="23"/>
    </row>
    <row r="1376" spans="1:37" s="26" customFormat="1" x14ac:dyDescent="0.25">
      <c r="A1376" s="14"/>
      <c r="B1376" s="28"/>
      <c r="C1376" s="28"/>
      <c r="D1376" s="28"/>
      <c r="G1376" s="29"/>
      <c r="AI1376" s="22"/>
      <c r="AJ1376" s="22"/>
      <c r="AK1376" s="23"/>
    </row>
    <row r="1377" spans="1:37" s="26" customFormat="1" x14ac:dyDescent="0.25">
      <c r="A1377" s="14"/>
      <c r="B1377" s="28"/>
      <c r="C1377" s="28"/>
      <c r="D1377" s="28"/>
      <c r="G1377" s="29"/>
      <c r="AI1377" s="22"/>
      <c r="AJ1377" s="22"/>
      <c r="AK1377" s="23"/>
    </row>
    <row r="1378" spans="1:37" s="26" customFormat="1" x14ac:dyDescent="0.25">
      <c r="A1378" s="14"/>
      <c r="B1378" s="28"/>
      <c r="C1378" s="28"/>
      <c r="D1378" s="28"/>
      <c r="G1378" s="29"/>
      <c r="AI1378" s="22"/>
      <c r="AJ1378" s="22"/>
      <c r="AK1378" s="23"/>
    </row>
    <row r="1379" spans="1:37" s="26" customFormat="1" x14ac:dyDescent="0.25">
      <c r="A1379" s="14"/>
      <c r="B1379" s="28"/>
      <c r="C1379" s="28"/>
      <c r="D1379" s="28"/>
      <c r="G1379" s="29"/>
      <c r="AI1379" s="22"/>
      <c r="AJ1379" s="22"/>
      <c r="AK1379" s="23"/>
    </row>
    <row r="1380" spans="1:37" s="26" customFormat="1" x14ac:dyDescent="0.25">
      <c r="A1380" s="14"/>
      <c r="B1380" s="28"/>
      <c r="C1380" s="28"/>
      <c r="D1380" s="28"/>
      <c r="G1380" s="29"/>
      <c r="AI1380" s="22"/>
      <c r="AJ1380" s="22"/>
      <c r="AK1380" s="23"/>
    </row>
    <row r="1381" spans="1:37" s="26" customFormat="1" x14ac:dyDescent="0.25">
      <c r="A1381" s="14"/>
      <c r="B1381" s="28"/>
      <c r="C1381" s="28"/>
      <c r="D1381" s="28"/>
      <c r="G1381" s="29"/>
      <c r="AI1381" s="22"/>
      <c r="AJ1381" s="22"/>
      <c r="AK1381" s="23"/>
    </row>
    <row r="1382" spans="1:37" s="26" customFormat="1" x14ac:dyDescent="0.25">
      <c r="A1382" s="14"/>
      <c r="B1382" s="28"/>
      <c r="C1382" s="28"/>
      <c r="D1382" s="28"/>
      <c r="G1382" s="29"/>
      <c r="AI1382" s="22"/>
      <c r="AJ1382" s="22"/>
      <c r="AK1382" s="23"/>
    </row>
    <row r="1383" spans="1:37" s="26" customFormat="1" x14ac:dyDescent="0.25">
      <c r="A1383" s="14"/>
      <c r="B1383" s="28"/>
      <c r="C1383" s="28"/>
      <c r="D1383" s="28"/>
      <c r="G1383" s="29"/>
      <c r="AI1383" s="22"/>
      <c r="AJ1383" s="22"/>
      <c r="AK1383" s="23"/>
    </row>
    <row r="1384" spans="1:37" s="26" customFormat="1" x14ac:dyDescent="0.25">
      <c r="A1384" s="14"/>
      <c r="B1384" s="28"/>
      <c r="C1384" s="28"/>
      <c r="D1384" s="28"/>
      <c r="G1384" s="29"/>
      <c r="AI1384" s="22"/>
      <c r="AJ1384" s="22"/>
      <c r="AK1384" s="23"/>
    </row>
    <row r="1385" spans="1:37" s="26" customFormat="1" x14ac:dyDescent="0.25">
      <c r="A1385" s="14"/>
      <c r="B1385" s="28"/>
      <c r="C1385" s="28"/>
      <c r="D1385" s="28"/>
      <c r="G1385" s="29"/>
      <c r="AI1385" s="22"/>
      <c r="AJ1385" s="22"/>
      <c r="AK1385" s="23"/>
    </row>
    <row r="1386" spans="1:37" s="26" customFormat="1" x14ac:dyDescent="0.25">
      <c r="A1386" s="14"/>
      <c r="B1386" s="28"/>
      <c r="C1386" s="28"/>
      <c r="D1386" s="28"/>
      <c r="G1386" s="29"/>
      <c r="AI1386" s="22"/>
      <c r="AJ1386" s="22"/>
      <c r="AK1386" s="23"/>
    </row>
    <row r="1387" spans="1:37" s="26" customFormat="1" x14ac:dyDescent="0.25">
      <c r="A1387" s="14"/>
      <c r="B1387" s="28"/>
      <c r="C1387" s="28"/>
      <c r="D1387" s="28"/>
      <c r="G1387" s="29"/>
      <c r="AI1387" s="22"/>
      <c r="AJ1387" s="22"/>
      <c r="AK1387" s="23"/>
    </row>
    <row r="1388" spans="1:37" s="26" customFormat="1" x14ac:dyDescent="0.25">
      <c r="A1388" s="14"/>
      <c r="B1388" s="28"/>
      <c r="C1388" s="28"/>
      <c r="D1388" s="28"/>
      <c r="G1388" s="29"/>
      <c r="AI1388" s="22"/>
      <c r="AJ1388" s="22"/>
      <c r="AK1388" s="23"/>
    </row>
    <row r="1389" spans="1:37" s="26" customFormat="1" x14ac:dyDescent="0.25">
      <c r="A1389" s="14"/>
      <c r="B1389" s="28"/>
      <c r="C1389" s="28"/>
      <c r="D1389" s="28"/>
      <c r="G1389" s="29"/>
      <c r="AI1389" s="22"/>
      <c r="AJ1389" s="22"/>
      <c r="AK1389" s="23"/>
    </row>
    <row r="1390" spans="1:37" s="26" customFormat="1" x14ac:dyDescent="0.25">
      <c r="A1390" s="14"/>
      <c r="B1390" s="28"/>
      <c r="C1390" s="28"/>
      <c r="D1390" s="28"/>
      <c r="G1390" s="29"/>
      <c r="AI1390" s="22"/>
      <c r="AJ1390" s="22"/>
      <c r="AK1390" s="23"/>
    </row>
    <row r="1391" spans="1:37" s="26" customFormat="1" x14ac:dyDescent="0.25">
      <c r="A1391" s="14"/>
      <c r="B1391" s="28"/>
      <c r="C1391" s="28"/>
      <c r="D1391" s="28"/>
      <c r="G1391" s="29"/>
      <c r="AI1391" s="22"/>
      <c r="AJ1391" s="22"/>
      <c r="AK1391" s="23"/>
    </row>
    <row r="1392" spans="1:37" s="26" customFormat="1" x14ac:dyDescent="0.25">
      <c r="A1392" s="14"/>
      <c r="B1392" s="28"/>
      <c r="C1392" s="28"/>
      <c r="D1392" s="28"/>
      <c r="G1392" s="29"/>
      <c r="AI1392" s="22"/>
      <c r="AJ1392" s="22"/>
      <c r="AK1392" s="23"/>
    </row>
    <row r="1393" spans="1:37" s="26" customFormat="1" x14ac:dyDescent="0.25">
      <c r="A1393" s="14"/>
      <c r="B1393" s="28"/>
      <c r="C1393" s="28"/>
      <c r="D1393" s="28"/>
      <c r="G1393" s="29"/>
      <c r="AI1393" s="22"/>
      <c r="AJ1393" s="22"/>
      <c r="AK1393" s="23"/>
    </row>
    <row r="1394" spans="1:37" s="26" customFormat="1" x14ac:dyDescent="0.25">
      <c r="A1394" s="14"/>
      <c r="B1394" s="28"/>
      <c r="C1394" s="28"/>
      <c r="D1394" s="28"/>
      <c r="G1394" s="29"/>
      <c r="AI1394" s="22"/>
      <c r="AJ1394" s="22"/>
      <c r="AK1394" s="23"/>
    </row>
    <row r="1395" spans="1:37" s="26" customFormat="1" x14ac:dyDescent="0.25">
      <c r="A1395" s="14"/>
      <c r="B1395" s="28"/>
      <c r="C1395" s="28"/>
      <c r="D1395" s="28"/>
      <c r="G1395" s="29"/>
      <c r="AI1395" s="22"/>
      <c r="AJ1395" s="22"/>
      <c r="AK1395" s="23"/>
    </row>
    <row r="1396" spans="1:37" s="26" customFormat="1" x14ac:dyDescent="0.25">
      <c r="A1396" s="14"/>
      <c r="B1396" s="28"/>
      <c r="C1396" s="28"/>
      <c r="D1396" s="28"/>
      <c r="G1396" s="29"/>
      <c r="AI1396" s="22"/>
      <c r="AJ1396" s="22"/>
      <c r="AK1396" s="23"/>
    </row>
    <row r="1397" spans="1:37" s="26" customFormat="1" x14ac:dyDescent="0.25">
      <c r="A1397" s="14"/>
      <c r="B1397" s="28"/>
      <c r="C1397" s="28"/>
      <c r="D1397" s="28"/>
      <c r="G1397" s="29"/>
      <c r="AI1397" s="22"/>
      <c r="AJ1397" s="22"/>
      <c r="AK1397" s="23"/>
    </row>
    <row r="1398" spans="1:37" s="26" customFormat="1" x14ac:dyDescent="0.25">
      <c r="A1398" s="14"/>
      <c r="B1398" s="28"/>
      <c r="C1398" s="28"/>
      <c r="D1398" s="28"/>
      <c r="G1398" s="29"/>
      <c r="AI1398" s="22"/>
      <c r="AJ1398" s="22"/>
      <c r="AK1398" s="23"/>
    </row>
    <row r="1399" spans="1:37" s="26" customFormat="1" x14ac:dyDescent="0.25">
      <c r="A1399" s="14"/>
      <c r="B1399" s="28"/>
      <c r="C1399" s="28"/>
      <c r="D1399" s="28"/>
      <c r="G1399" s="29"/>
      <c r="AI1399" s="22"/>
      <c r="AJ1399" s="22"/>
      <c r="AK1399" s="23"/>
    </row>
    <row r="1400" spans="1:37" s="26" customFormat="1" x14ac:dyDescent="0.25">
      <c r="A1400" s="14"/>
      <c r="B1400" s="28"/>
      <c r="C1400" s="28"/>
      <c r="D1400" s="28"/>
      <c r="G1400" s="29"/>
      <c r="AI1400" s="22"/>
      <c r="AJ1400" s="22"/>
      <c r="AK1400" s="23"/>
    </row>
    <row r="1401" spans="1:37" s="26" customFormat="1" x14ac:dyDescent="0.25">
      <c r="A1401" s="14"/>
      <c r="B1401" s="28"/>
      <c r="C1401" s="28"/>
      <c r="D1401" s="28"/>
      <c r="G1401" s="29"/>
      <c r="AI1401" s="22"/>
      <c r="AJ1401" s="22"/>
      <c r="AK1401" s="23"/>
    </row>
    <row r="1402" spans="1:37" s="26" customFormat="1" x14ac:dyDescent="0.25">
      <c r="A1402" s="14"/>
      <c r="B1402" s="28"/>
      <c r="C1402" s="28"/>
      <c r="D1402" s="28"/>
      <c r="G1402" s="29"/>
      <c r="AI1402" s="22"/>
      <c r="AJ1402" s="22"/>
      <c r="AK1402" s="23"/>
    </row>
    <row r="1403" spans="1:37" s="26" customFormat="1" x14ac:dyDescent="0.25">
      <c r="A1403" s="14"/>
      <c r="B1403" s="28"/>
      <c r="C1403" s="28"/>
      <c r="D1403" s="28"/>
      <c r="G1403" s="29"/>
      <c r="AI1403" s="22"/>
      <c r="AJ1403" s="22"/>
      <c r="AK1403" s="23"/>
    </row>
    <row r="1404" spans="1:37" s="26" customFormat="1" x14ac:dyDescent="0.25">
      <c r="A1404" s="14"/>
      <c r="B1404" s="28"/>
      <c r="C1404" s="28"/>
      <c r="D1404" s="28"/>
      <c r="G1404" s="29"/>
      <c r="AI1404" s="22"/>
      <c r="AJ1404" s="22"/>
      <c r="AK1404" s="23"/>
    </row>
    <row r="1405" spans="1:37" s="26" customFormat="1" x14ac:dyDescent="0.25">
      <c r="A1405" s="14"/>
      <c r="B1405" s="28"/>
      <c r="C1405" s="28"/>
      <c r="D1405" s="28"/>
      <c r="G1405" s="29"/>
      <c r="AI1405" s="22"/>
      <c r="AJ1405" s="22"/>
      <c r="AK1405" s="23"/>
    </row>
    <row r="1406" spans="1:37" s="26" customFormat="1" x14ac:dyDescent="0.25">
      <c r="A1406" s="14"/>
      <c r="B1406" s="28"/>
      <c r="C1406" s="28"/>
      <c r="D1406" s="28"/>
      <c r="G1406" s="29"/>
      <c r="AI1406" s="22"/>
      <c r="AJ1406" s="22"/>
      <c r="AK1406" s="23"/>
    </row>
    <row r="1407" spans="1:37" s="26" customFormat="1" x14ac:dyDescent="0.25">
      <c r="A1407" s="14"/>
      <c r="B1407" s="28"/>
      <c r="C1407" s="28"/>
      <c r="D1407" s="28"/>
      <c r="G1407" s="29"/>
      <c r="AI1407" s="22"/>
      <c r="AJ1407" s="22"/>
      <c r="AK1407" s="23"/>
    </row>
    <row r="1408" spans="1:37" s="26" customFormat="1" x14ac:dyDescent="0.25">
      <c r="A1408" s="14"/>
      <c r="B1408" s="28"/>
      <c r="C1408" s="28"/>
      <c r="D1408" s="28"/>
      <c r="G1408" s="29"/>
      <c r="AI1408" s="22"/>
      <c r="AJ1408" s="22"/>
      <c r="AK1408" s="23"/>
    </row>
    <row r="1409" spans="1:37" s="26" customFormat="1" x14ac:dyDescent="0.25">
      <c r="A1409" s="14"/>
      <c r="B1409" s="28"/>
      <c r="C1409" s="28"/>
      <c r="D1409" s="28"/>
      <c r="G1409" s="29"/>
      <c r="AI1409" s="22"/>
      <c r="AJ1409" s="22"/>
      <c r="AK1409" s="23"/>
    </row>
    <row r="1410" spans="1:37" s="26" customFormat="1" x14ac:dyDescent="0.25">
      <c r="A1410" s="14"/>
      <c r="B1410" s="28"/>
      <c r="C1410" s="28"/>
      <c r="D1410" s="28"/>
      <c r="G1410" s="29"/>
      <c r="AI1410" s="22"/>
      <c r="AJ1410" s="22"/>
      <c r="AK1410" s="23"/>
    </row>
    <row r="1411" spans="1:37" s="26" customFormat="1" x14ac:dyDescent="0.25">
      <c r="A1411" s="14"/>
      <c r="B1411" s="28"/>
      <c r="C1411" s="28"/>
      <c r="D1411" s="28"/>
      <c r="G1411" s="29"/>
      <c r="AI1411" s="22"/>
      <c r="AJ1411" s="22"/>
      <c r="AK1411" s="23"/>
    </row>
    <row r="1412" spans="1:37" s="26" customFormat="1" x14ac:dyDescent="0.25">
      <c r="A1412" s="14"/>
      <c r="B1412" s="28"/>
      <c r="C1412" s="28"/>
      <c r="D1412" s="28"/>
      <c r="G1412" s="29"/>
      <c r="AI1412" s="22"/>
      <c r="AJ1412" s="22"/>
      <c r="AK1412" s="23"/>
    </row>
    <row r="1413" spans="1:37" s="26" customFormat="1" x14ac:dyDescent="0.25">
      <c r="A1413" s="14"/>
      <c r="B1413" s="28"/>
      <c r="C1413" s="28"/>
      <c r="D1413" s="28"/>
      <c r="G1413" s="29"/>
      <c r="AI1413" s="22"/>
      <c r="AJ1413" s="22"/>
      <c r="AK1413" s="23"/>
    </row>
    <row r="1414" spans="1:37" s="26" customFormat="1" x14ac:dyDescent="0.25">
      <c r="A1414" s="14"/>
      <c r="B1414" s="28"/>
      <c r="C1414" s="28"/>
      <c r="D1414" s="28"/>
      <c r="G1414" s="29"/>
      <c r="AI1414" s="22"/>
      <c r="AJ1414" s="22"/>
      <c r="AK1414" s="23"/>
    </row>
    <row r="1415" spans="1:37" s="26" customFormat="1" x14ac:dyDescent="0.25">
      <c r="A1415" s="14"/>
      <c r="B1415" s="28"/>
      <c r="C1415" s="28"/>
      <c r="D1415" s="28"/>
      <c r="G1415" s="29"/>
      <c r="AI1415" s="22"/>
      <c r="AJ1415" s="22"/>
      <c r="AK1415" s="23"/>
    </row>
    <row r="1416" spans="1:37" s="26" customFormat="1" x14ac:dyDescent="0.25">
      <c r="A1416" s="14"/>
      <c r="B1416" s="28"/>
      <c r="C1416" s="28"/>
      <c r="D1416" s="28"/>
      <c r="G1416" s="29"/>
      <c r="AI1416" s="22"/>
      <c r="AJ1416" s="22"/>
      <c r="AK1416" s="23"/>
    </row>
    <row r="1417" spans="1:37" s="26" customFormat="1" x14ac:dyDescent="0.25">
      <c r="A1417" s="14"/>
      <c r="B1417" s="28"/>
      <c r="C1417" s="28"/>
      <c r="D1417" s="28"/>
      <c r="G1417" s="29"/>
      <c r="AI1417" s="22"/>
      <c r="AJ1417" s="22"/>
      <c r="AK1417" s="23"/>
    </row>
    <row r="1418" spans="1:37" s="26" customFormat="1" x14ac:dyDescent="0.25">
      <c r="A1418" s="14"/>
      <c r="B1418" s="28"/>
      <c r="C1418" s="28"/>
      <c r="D1418" s="28"/>
      <c r="G1418" s="29"/>
      <c r="AI1418" s="22"/>
      <c r="AJ1418" s="22"/>
      <c r="AK1418" s="23"/>
    </row>
    <row r="1419" spans="1:37" s="26" customFormat="1" x14ac:dyDescent="0.25">
      <c r="A1419" s="14"/>
      <c r="B1419" s="28"/>
      <c r="C1419" s="28"/>
      <c r="D1419" s="28"/>
      <c r="G1419" s="29"/>
      <c r="AI1419" s="22"/>
      <c r="AJ1419" s="22"/>
      <c r="AK1419" s="23"/>
    </row>
    <row r="1420" spans="1:37" s="26" customFormat="1" x14ac:dyDescent="0.25">
      <c r="A1420" s="14"/>
      <c r="B1420" s="28"/>
      <c r="C1420" s="28"/>
      <c r="D1420" s="28"/>
      <c r="G1420" s="29"/>
      <c r="AI1420" s="22"/>
      <c r="AJ1420" s="22"/>
      <c r="AK1420" s="23"/>
    </row>
    <row r="1421" spans="1:37" s="26" customFormat="1" x14ac:dyDescent="0.25">
      <c r="A1421" s="14"/>
      <c r="B1421" s="28"/>
      <c r="C1421" s="28"/>
      <c r="D1421" s="28"/>
      <c r="G1421" s="29"/>
      <c r="AI1421" s="22"/>
      <c r="AJ1421" s="22"/>
      <c r="AK1421" s="23"/>
    </row>
    <row r="1422" spans="1:37" s="26" customFormat="1" x14ac:dyDescent="0.25">
      <c r="A1422" s="14"/>
      <c r="B1422" s="28"/>
      <c r="C1422" s="28"/>
      <c r="D1422" s="28"/>
      <c r="G1422" s="29"/>
      <c r="AI1422" s="22"/>
      <c r="AJ1422" s="22"/>
      <c r="AK1422" s="23"/>
    </row>
    <row r="1423" spans="1:37" s="26" customFormat="1" x14ac:dyDescent="0.25">
      <c r="A1423" s="14"/>
      <c r="B1423" s="28"/>
      <c r="C1423" s="28"/>
      <c r="D1423" s="28"/>
      <c r="G1423" s="29"/>
      <c r="AI1423" s="22"/>
      <c r="AJ1423" s="22"/>
      <c r="AK1423" s="23"/>
    </row>
    <row r="1424" spans="1:37" s="26" customFormat="1" x14ac:dyDescent="0.25">
      <c r="A1424" s="14"/>
      <c r="B1424" s="28"/>
      <c r="C1424" s="28"/>
      <c r="D1424" s="28"/>
      <c r="G1424" s="29"/>
      <c r="AI1424" s="22"/>
      <c r="AJ1424" s="22"/>
      <c r="AK1424" s="23"/>
    </row>
    <row r="1425" spans="1:37" s="26" customFormat="1" x14ac:dyDescent="0.25">
      <c r="A1425" s="14"/>
      <c r="B1425" s="28"/>
      <c r="C1425" s="28"/>
      <c r="D1425" s="28"/>
      <c r="G1425" s="29"/>
      <c r="AI1425" s="22"/>
      <c r="AJ1425" s="22"/>
      <c r="AK1425" s="23"/>
    </row>
    <row r="1426" spans="1:37" s="26" customFormat="1" x14ac:dyDescent="0.25">
      <c r="A1426" s="14"/>
      <c r="B1426" s="28"/>
      <c r="C1426" s="28"/>
      <c r="D1426" s="28"/>
      <c r="G1426" s="29"/>
      <c r="AI1426" s="22"/>
      <c r="AJ1426" s="22"/>
      <c r="AK1426" s="23"/>
    </row>
    <row r="1427" spans="1:37" s="26" customFormat="1" x14ac:dyDescent="0.25">
      <c r="A1427" s="14"/>
      <c r="B1427" s="28"/>
      <c r="C1427" s="28"/>
      <c r="D1427" s="28"/>
      <c r="G1427" s="29"/>
      <c r="AI1427" s="22"/>
      <c r="AJ1427" s="22"/>
      <c r="AK1427" s="23"/>
    </row>
    <row r="1428" spans="1:37" s="26" customFormat="1" x14ac:dyDescent="0.25">
      <c r="A1428" s="14"/>
      <c r="B1428" s="28"/>
      <c r="C1428" s="28"/>
      <c r="D1428" s="28"/>
      <c r="G1428" s="29"/>
      <c r="AI1428" s="22"/>
      <c r="AJ1428" s="22"/>
      <c r="AK1428" s="23"/>
    </row>
    <row r="1429" spans="1:37" s="26" customFormat="1" x14ac:dyDescent="0.25">
      <c r="A1429" s="14"/>
      <c r="B1429" s="28"/>
      <c r="C1429" s="28"/>
      <c r="D1429" s="28"/>
      <c r="G1429" s="29"/>
      <c r="AI1429" s="22"/>
      <c r="AJ1429" s="22"/>
      <c r="AK1429" s="23"/>
    </row>
    <row r="1430" spans="1:37" s="26" customFormat="1" x14ac:dyDescent="0.25">
      <c r="A1430" s="14"/>
      <c r="B1430" s="28"/>
      <c r="C1430" s="28"/>
      <c r="D1430" s="28"/>
      <c r="G1430" s="29"/>
      <c r="AI1430" s="22"/>
      <c r="AJ1430" s="22"/>
      <c r="AK1430" s="23"/>
    </row>
    <row r="1431" spans="1:37" s="26" customFormat="1" x14ac:dyDescent="0.25">
      <c r="A1431" s="14"/>
      <c r="B1431" s="28"/>
      <c r="C1431" s="28"/>
      <c r="D1431" s="28"/>
      <c r="G1431" s="29"/>
      <c r="AI1431" s="22"/>
      <c r="AJ1431" s="22"/>
      <c r="AK1431" s="23"/>
    </row>
    <row r="1432" spans="1:37" s="26" customFormat="1" x14ac:dyDescent="0.25">
      <c r="A1432" s="14"/>
      <c r="B1432" s="28"/>
      <c r="C1432" s="28"/>
      <c r="D1432" s="28"/>
      <c r="G1432" s="29"/>
      <c r="AI1432" s="22"/>
      <c r="AJ1432" s="22"/>
      <c r="AK1432" s="23"/>
    </row>
    <row r="1433" spans="1:37" s="26" customFormat="1" x14ac:dyDescent="0.25">
      <c r="A1433" s="14"/>
      <c r="B1433" s="28"/>
      <c r="C1433" s="28"/>
      <c r="D1433" s="28"/>
      <c r="G1433" s="29"/>
      <c r="AI1433" s="22"/>
      <c r="AJ1433" s="22"/>
      <c r="AK1433" s="23"/>
    </row>
    <row r="1434" spans="1:37" s="26" customFormat="1" x14ac:dyDescent="0.25">
      <c r="A1434" s="14"/>
      <c r="B1434" s="28"/>
      <c r="C1434" s="28"/>
      <c r="D1434" s="28"/>
      <c r="G1434" s="29"/>
      <c r="AI1434" s="22"/>
      <c r="AJ1434" s="22"/>
      <c r="AK1434" s="23"/>
    </row>
    <row r="1435" spans="1:37" s="26" customFormat="1" x14ac:dyDescent="0.25">
      <c r="A1435" s="14"/>
      <c r="B1435" s="28"/>
      <c r="C1435" s="28"/>
      <c r="D1435" s="28"/>
      <c r="G1435" s="29"/>
      <c r="AI1435" s="22"/>
      <c r="AJ1435" s="22"/>
      <c r="AK1435" s="23"/>
    </row>
    <row r="1436" spans="1:37" s="26" customFormat="1" x14ac:dyDescent="0.25">
      <c r="A1436" s="14"/>
      <c r="B1436" s="28"/>
      <c r="C1436" s="28"/>
      <c r="D1436" s="28"/>
      <c r="G1436" s="29"/>
      <c r="AI1436" s="22"/>
      <c r="AJ1436" s="22"/>
      <c r="AK1436" s="23"/>
    </row>
    <row r="1437" spans="1:37" s="26" customFormat="1" x14ac:dyDescent="0.25">
      <c r="A1437" s="14"/>
      <c r="B1437" s="28"/>
      <c r="C1437" s="28"/>
      <c r="D1437" s="28"/>
      <c r="G1437" s="29"/>
      <c r="AI1437" s="22"/>
      <c r="AJ1437" s="22"/>
      <c r="AK1437" s="23"/>
    </row>
    <row r="1438" spans="1:37" s="26" customFormat="1" x14ac:dyDescent="0.25">
      <c r="A1438" s="14"/>
      <c r="B1438" s="28"/>
      <c r="C1438" s="28"/>
      <c r="D1438" s="28"/>
      <c r="G1438" s="29"/>
      <c r="AI1438" s="22"/>
      <c r="AJ1438" s="22"/>
      <c r="AK1438" s="23"/>
    </row>
    <row r="1439" spans="1:37" s="26" customFormat="1" x14ac:dyDescent="0.25">
      <c r="A1439" s="14"/>
      <c r="B1439" s="28"/>
      <c r="C1439" s="28"/>
      <c r="D1439" s="28"/>
      <c r="G1439" s="29"/>
      <c r="AI1439" s="22"/>
      <c r="AJ1439" s="22"/>
      <c r="AK1439" s="23"/>
    </row>
    <row r="1440" spans="1:37" s="26" customFormat="1" x14ac:dyDescent="0.25">
      <c r="A1440" s="14"/>
      <c r="B1440" s="28"/>
      <c r="C1440" s="28"/>
      <c r="D1440" s="28"/>
      <c r="G1440" s="29"/>
      <c r="AI1440" s="22"/>
      <c r="AJ1440" s="22"/>
      <c r="AK1440" s="23"/>
    </row>
    <row r="1441" spans="1:37" s="26" customFormat="1" x14ac:dyDescent="0.25">
      <c r="A1441" s="14"/>
      <c r="B1441" s="28"/>
      <c r="C1441" s="28"/>
      <c r="D1441" s="28"/>
      <c r="G1441" s="29"/>
      <c r="AI1441" s="22"/>
      <c r="AJ1441" s="22"/>
      <c r="AK1441" s="23"/>
    </row>
    <row r="1442" spans="1:37" s="26" customFormat="1" x14ac:dyDescent="0.25">
      <c r="A1442" s="14"/>
      <c r="B1442" s="28"/>
      <c r="C1442" s="28"/>
      <c r="D1442" s="28"/>
      <c r="G1442" s="29"/>
      <c r="AI1442" s="22"/>
      <c r="AJ1442" s="22"/>
      <c r="AK1442" s="23"/>
    </row>
    <row r="1443" spans="1:37" s="26" customFormat="1" x14ac:dyDescent="0.25">
      <c r="A1443" s="14"/>
      <c r="B1443" s="28"/>
      <c r="C1443" s="28"/>
      <c r="D1443" s="28"/>
      <c r="G1443" s="29"/>
      <c r="AI1443" s="22"/>
      <c r="AJ1443" s="22"/>
      <c r="AK1443" s="23"/>
    </row>
    <row r="1444" spans="1:37" s="26" customFormat="1" x14ac:dyDescent="0.25">
      <c r="A1444" s="14"/>
      <c r="B1444" s="28"/>
      <c r="C1444" s="28"/>
      <c r="D1444" s="28"/>
      <c r="G1444" s="29"/>
      <c r="AI1444" s="22"/>
      <c r="AJ1444" s="22"/>
      <c r="AK1444" s="23"/>
    </row>
    <row r="1445" spans="1:37" s="26" customFormat="1" x14ac:dyDescent="0.25">
      <c r="A1445" s="14"/>
      <c r="B1445" s="28"/>
      <c r="C1445" s="28"/>
      <c r="D1445" s="28"/>
      <c r="G1445" s="29"/>
      <c r="AI1445" s="22"/>
      <c r="AJ1445" s="22"/>
      <c r="AK1445" s="23"/>
    </row>
    <row r="1446" spans="1:37" s="26" customFormat="1" x14ac:dyDescent="0.25">
      <c r="A1446" s="14"/>
      <c r="B1446" s="28"/>
      <c r="C1446" s="28"/>
      <c r="D1446" s="28"/>
      <c r="G1446" s="29"/>
      <c r="AI1446" s="22"/>
      <c r="AJ1446" s="22"/>
      <c r="AK1446" s="23"/>
    </row>
    <row r="1447" spans="1:37" s="26" customFormat="1" x14ac:dyDescent="0.25">
      <c r="A1447" s="14"/>
      <c r="B1447" s="28"/>
      <c r="C1447" s="28"/>
      <c r="D1447" s="28"/>
      <c r="G1447" s="29"/>
      <c r="AI1447" s="22"/>
      <c r="AJ1447" s="22"/>
      <c r="AK1447" s="23"/>
    </row>
    <row r="1448" spans="1:37" s="26" customFormat="1" x14ac:dyDescent="0.25">
      <c r="A1448" s="14"/>
      <c r="B1448" s="28"/>
      <c r="C1448" s="28"/>
      <c r="D1448" s="28"/>
      <c r="G1448" s="29"/>
      <c r="AI1448" s="22"/>
      <c r="AJ1448" s="22"/>
      <c r="AK1448" s="23"/>
    </row>
    <row r="1449" spans="1:37" s="26" customFormat="1" x14ac:dyDescent="0.25">
      <c r="A1449" s="14"/>
      <c r="B1449" s="28"/>
      <c r="C1449" s="28"/>
      <c r="D1449" s="28"/>
      <c r="G1449" s="29"/>
      <c r="AI1449" s="22"/>
      <c r="AJ1449" s="22"/>
      <c r="AK1449" s="23"/>
    </row>
    <row r="1450" spans="1:37" s="26" customFormat="1" x14ac:dyDescent="0.25">
      <c r="A1450" s="14"/>
      <c r="B1450" s="28"/>
      <c r="C1450" s="28"/>
      <c r="D1450" s="28"/>
      <c r="G1450" s="29"/>
      <c r="AI1450" s="22"/>
      <c r="AJ1450" s="22"/>
      <c r="AK1450" s="23"/>
    </row>
    <row r="1451" spans="1:37" s="26" customFormat="1" x14ac:dyDescent="0.25">
      <c r="A1451" s="14"/>
      <c r="B1451" s="28"/>
      <c r="C1451" s="28"/>
      <c r="D1451" s="28"/>
      <c r="G1451" s="29"/>
      <c r="AI1451" s="22"/>
      <c r="AJ1451" s="22"/>
      <c r="AK1451" s="23"/>
    </row>
    <row r="1452" spans="1:37" s="26" customFormat="1" x14ac:dyDescent="0.25">
      <c r="A1452" s="14"/>
      <c r="B1452" s="28"/>
      <c r="C1452" s="28"/>
      <c r="D1452" s="28"/>
      <c r="G1452" s="29"/>
      <c r="AI1452" s="22"/>
      <c r="AJ1452" s="22"/>
      <c r="AK1452" s="23"/>
    </row>
    <row r="1453" spans="1:37" s="26" customFormat="1" x14ac:dyDescent="0.25">
      <c r="A1453" s="14"/>
      <c r="B1453" s="28"/>
      <c r="C1453" s="28"/>
      <c r="D1453" s="28"/>
      <c r="G1453" s="29"/>
      <c r="AI1453" s="22"/>
      <c r="AJ1453" s="22"/>
      <c r="AK1453" s="23"/>
    </row>
    <row r="1454" spans="1:37" s="26" customFormat="1" x14ac:dyDescent="0.25">
      <c r="A1454" s="14"/>
      <c r="B1454" s="28"/>
      <c r="C1454" s="28"/>
      <c r="D1454" s="28"/>
      <c r="G1454" s="29"/>
      <c r="AI1454" s="22"/>
      <c r="AJ1454" s="22"/>
      <c r="AK1454" s="23"/>
    </row>
    <row r="1455" spans="1:37" s="26" customFormat="1" x14ac:dyDescent="0.25">
      <c r="A1455" s="14"/>
      <c r="B1455" s="28"/>
      <c r="C1455" s="28"/>
      <c r="D1455" s="28"/>
      <c r="G1455" s="29"/>
      <c r="AI1455" s="22"/>
      <c r="AJ1455" s="22"/>
      <c r="AK1455" s="23"/>
    </row>
    <row r="1456" spans="1:37" s="26" customFormat="1" x14ac:dyDescent="0.25">
      <c r="A1456" s="14"/>
      <c r="B1456" s="28"/>
      <c r="C1456" s="28"/>
      <c r="D1456" s="28"/>
      <c r="G1456" s="29"/>
      <c r="AI1456" s="22"/>
      <c r="AJ1456" s="22"/>
      <c r="AK1456" s="23"/>
    </row>
    <row r="1457" spans="1:37" s="26" customFormat="1" x14ac:dyDescent="0.25">
      <c r="A1457" s="14"/>
      <c r="B1457" s="28"/>
      <c r="C1457" s="28"/>
      <c r="D1457" s="28"/>
      <c r="G1457" s="29"/>
      <c r="AI1457" s="22"/>
      <c r="AJ1457" s="22"/>
      <c r="AK1457" s="23"/>
    </row>
    <row r="1458" spans="1:37" s="26" customFormat="1" x14ac:dyDescent="0.25">
      <c r="A1458" s="14"/>
      <c r="B1458" s="28"/>
      <c r="C1458" s="28"/>
      <c r="D1458" s="28"/>
      <c r="G1458" s="29"/>
      <c r="AI1458" s="22"/>
      <c r="AJ1458" s="22"/>
      <c r="AK1458" s="23"/>
    </row>
    <row r="1459" spans="1:37" s="26" customFormat="1" x14ac:dyDescent="0.25">
      <c r="A1459" s="14"/>
      <c r="B1459" s="28"/>
      <c r="C1459" s="28"/>
      <c r="D1459" s="28"/>
      <c r="G1459" s="29"/>
      <c r="AI1459" s="22"/>
      <c r="AJ1459" s="22"/>
      <c r="AK1459" s="23"/>
    </row>
    <row r="1460" spans="1:37" s="26" customFormat="1" x14ac:dyDescent="0.25">
      <c r="A1460" s="14"/>
      <c r="B1460" s="28"/>
      <c r="C1460" s="28"/>
      <c r="D1460" s="28"/>
      <c r="G1460" s="29"/>
      <c r="AI1460" s="22"/>
      <c r="AJ1460" s="22"/>
      <c r="AK1460" s="23"/>
    </row>
    <row r="1461" spans="1:37" s="26" customFormat="1" x14ac:dyDescent="0.25">
      <c r="A1461" s="14"/>
      <c r="B1461" s="28"/>
      <c r="C1461" s="28"/>
      <c r="D1461" s="28"/>
      <c r="G1461" s="29"/>
      <c r="AI1461" s="22"/>
      <c r="AJ1461" s="22"/>
      <c r="AK1461" s="23"/>
    </row>
    <row r="1462" spans="1:37" s="26" customFormat="1" x14ac:dyDescent="0.25">
      <c r="A1462" s="14"/>
      <c r="B1462" s="28"/>
      <c r="C1462" s="28"/>
      <c r="D1462" s="28"/>
      <c r="G1462" s="29"/>
      <c r="AI1462" s="22"/>
      <c r="AJ1462" s="22"/>
      <c r="AK1462" s="23"/>
    </row>
    <row r="1463" spans="1:37" s="26" customFormat="1" x14ac:dyDescent="0.25">
      <c r="A1463" s="14"/>
      <c r="B1463" s="28"/>
      <c r="C1463" s="28"/>
      <c r="D1463" s="28"/>
      <c r="G1463" s="29"/>
      <c r="AI1463" s="22"/>
      <c r="AJ1463" s="22"/>
      <c r="AK1463" s="23"/>
    </row>
    <row r="1464" spans="1:37" s="26" customFormat="1" x14ac:dyDescent="0.25">
      <c r="A1464" s="14"/>
      <c r="B1464" s="28"/>
      <c r="C1464" s="28"/>
      <c r="D1464" s="28"/>
      <c r="G1464" s="29"/>
      <c r="AI1464" s="22"/>
      <c r="AJ1464" s="22"/>
      <c r="AK1464" s="23"/>
    </row>
    <row r="1465" spans="1:37" s="26" customFormat="1" x14ac:dyDescent="0.25">
      <c r="A1465" s="14"/>
      <c r="B1465" s="28"/>
      <c r="C1465" s="28"/>
      <c r="D1465" s="28"/>
      <c r="G1465" s="29"/>
      <c r="AI1465" s="22"/>
      <c r="AJ1465" s="22"/>
      <c r="AK1465" s="23"/>
    </row>
    <row r="1466" spans="1:37" s="26" customFormat="1" x14ac:dyDescent="0.25">
      <c r="A1466" s="14"/>
      <c r="B1466" s="28"/>
      <c r="C1466" s="28"/>
      <c r="D1466" s="28"/>
      <c r="G1466" s="29"/>
      <c r="AI1466" s="22"/>
      <c r="AJ1466" s="22"/>
      <c r="AK1466" s="23"/>
    </row>
    <row r="1467" spans="1:37" s="26" customFormat="1" x14ac:dyDescent="0.25">
      <c r="A1467" s="14"/>
      <c r="B1467" s="28"/>
      <c r="C1467" s="28"/>
      <c r="D1467" s="28"/>
      <c r="G1467" s="29"/>
      <c r="AI1467" s="22"/>
      <c r="AJ1467" s="22"/>
      <c r="AK1467" s="23"/>
    </row>
    <row r="1468" spans="1:37" s="26" customFormat="1" x14ac:dyDescent="0.25">
      <c r="A1468" s="14"/>
      <c r="B1468" s="28"/>
      <c r="C1468" s="28"/>
      <c r="D1468" s="28"/>
      <c r="G1468" s="29"/>
      <c r="AI1468" s="22"/>
      <c r="AJ1468" s="22"/>
      <c r="AK1468" s="23"/>
    </row>
    <row r="1469" spans="1:37" s="26" customFormat="1" x14ac:dyDescent="0.25">
      <c r="A1469" s="14"/>
      <c r="B1469" s="28"/>
      <c r="C1469" s="28"/>
      <c r="D1469" s="28"/>
      <c r="G1469" s="29"/>
      <c r="AI1469" s="22"/>
      <c r="AJ1469" s="22"/>
      <c r="AK1469" s="23"/>
    </row>
    <row r="1470" spans="1:37" s="26" customFormat="1" x14ac:dyDescent="0.25">
      <c r="A1470" s="14"/>
      <c r="B1470" s="28"/>
      <c r="C1470" s="28"/>
      <c r="D1470" s="28"/>
      <c r="G1470" s="29"/>
      <c r="AI1470" s="22"/>
      <c r="AJ1470" s="22"/>
      <c r="AK1470" s="23"/>
    </row>
    <row r="1471" spans="1:37" s="26" customFormat="1" x14ac:dyDescent="0.25">
      <c r="A1471" s="14"/>
      <c r="B1471" s="28"/>
      <c r="C1471" s="28"/>
      <c r="D1471" s="28"/>
      <c r="G1471" s="29"/>
      <c r="AI1471" s="22"/>
      <c r="AJ1471" s="22"/>
      <c r="AK1471" s="23"/>
    </row>
    <row r="1472" spans="1:37" s="26" customFormat="1" x14ac:dyDescent="0.25">
      <c r="A1472" s="14"/>
      <c r="B1472" s="28"/>
      <c r="C1472" s="28"/>
      <c r="D1472" s="28"/>
      <c r="G1472" s="29"/>
      <c r="AI1472" s="22"/>
      <c r="AJ1472" s="22"/>
      <c r="AK1472" s="23"/>
    </row>
    <row r="1473" spans="1:37" s="26" customFormat="1" x14ac:dyDescent="0.25">
      <c r="A1473" s="14"/>
      <c r="B1473" s="28"/>
      <c r="C1473" s="28"/>
      <c r="D1473" s="28"/>
      <c r="G1473" s="29"/>
      <c r="AI1473" s="22"/>
      <c r="AJ1473" s="22"/>
      <c r="AK1473" s="23"/>
    </row>
    <row r="1474" spans="1:37" s="26" customFormat="1" x14ac:dyDescent="0.25">
      <c r="A1474" s="14"/>
      <c r="B1474" s="28"/>
      <c r="C1474" s="28"/>
      <c r="D1474" s="28"/>
      <c r="G1474" s="29"/>
      <c r="AI1474" s="22"/>
      <c r="AJ1474" s="22"/>
      <c r="AK1474" s="23"/>
    </row>
    <row r="1475" spans="1:37" s="26" customFormat="1" x14ac:dyDescent="0.25">
      <c r="A1475" s="14"/>
      <c r="B1475" s="28"/>
      <c r="C1475" s="28"/>
      <c r="D1475" s="28"/>
      <c r="G1475" s="29"/>
      <c r="AI1475" s="22"/>
      <c r="AJ1475" s="22"/>
      <c r="AK1475" s="23"/>
    </row>
    <row r="1476" spans="1:37" s="26" customFormat="1" x14ac:dyDescent="0.25">
      <c r="A1476" s="14"/>
      <c r="B1476" s="28"/>
      <c r="C1476" s="28"/>
      <c r="D1476" s="28"/>
      <c r="G1476" s="29"/>
      <c r="AI1476" s="22"/>
      <c r="AJ1476" s="22"/>
      <c r="AK1476" s="23"/>
    </row>
    <row r="1477" spans="1:37" s="26" customFormat="1" x14ac:dyDescent="0.25">
      <c r="A1477" s="14"/>
      <c r="B1477" s="28"/>
      <c r="C1477" s="28"/>
      <c r="D1477" s="28"/>
      <c r="G1477" s="29"/>
      <c r="AI1477" s="22"/>
      <c r="AJ1477" s="22"/>
      <c r="AK1477" s="23"/>
    </row>
    <row r="1478" spans="1:37" s="26" customFormat="1" x14ac:dyDescent="0.25">
      <c r="A1478" s="14"/>
      <c r="B1478" s="28"/>
      <c r="C1478" s="28"/>
      <c r="D1478" s="28"/>
      <c r="G1478" s="29"/>
      <c r="AI1478" s="22"/>
      <c r="AJ1478" s="22"/>
      <c r="AK1478" s="23"/>
    </row>
    <row r="1479" spans="1:37" s="26" customFormat="1" x14ac:dyDescent="0.25">
      <c r="A1479" s="14"/>
      <c r="B1479" s="28"/>
      <c r="C1479" s="28"/>
      <c r="D1479" s="28"/>
      <c r="G1479" s="29"/>
      <c r="AI1479" s="22"/>
      <c r="AJ1479" s="22"/>
      <c r="AK1479" s="23"/>
    </row>
    <row r="1480" spans="1:37" s="26" customFormat="1" x14ac:dyDescent="0.25">
      <c r="A1480" s="14"/>
      <c r="B1480" s="28"/>
      <c r="C1480" s="28"/>
      <c r="D1480" s="28"/>
      <c r="G1480" s="29"/>
      <c r="AI1480" s="22"/>
      <c r="AJ1480" s="22"/>
      <c r="AK1480" s="23"/>
    </row>
    <row r="1481" spans="1:37" s="26" customFormat="1" x14ac:dyDescent="0.25">
      <c r="A1481" s="14"/>
      <c r="B1481" s="28"/>
      <c r="C1481" s="28"/>
      <c r="D1481" s="28"/>
      <c r="G1481" s="29"/>
      <c r="AI1481" s="22"/>
      <c r="AJ1481" s="22"/>
      <c r="AK1481" s="23"/>
    </row>
    <row r="1482" spans="1:37" s="26" customFormat="1" x14ac:dyDescent="0.25">
      <c r="A1482" s="14"/>
      <c r="B1482" s="28"/>
      <c r="C1482" s="28"/>
      <c r="D1482" s="28"/>
      <c r="G1482" s="29"/>
      <c r="AI1482" s="22"/>
      <c r="AJ1482" s="22"/>
      <c r="AK1482" s="23"/>
    </row>
    <row r="1483" spans="1:37" s="26" customFormat="1" x14ac:dyDescent="0.25">
      <c r="A1483" s="14"/>
      <c r="B1483" s="28"/>
      <c r="C1483" s="28"/>
      <c r="D1483" s="28"/>
      <c r="G1483" s="29"/>
      <c r="AI1483" s="22"/>
      <c r="AJ1483" s="22"/>
      <c r="AK1483" s="23"/>
    </row>
    <row r="1484" spans="1:37" s="26" customFormat="1" x14ac:dyDescent="0.25">
      <c r="A1484" s="14"/>
      <c r="B1484" s="28"/>
      <c r="C1484" s="28"/>
      <c r="D1484" s="28"/>
      <c r="G1484" s="29"/>
      <c r="AI1484" s="22"/>
      <c r="AJ1484" s="22"/>
      <c r="AK1484" s="23"/>
    </row>
    <row r="1485" spans="1:37" s="26" customFormat="1" x14ac:dyDescent="0.25">
      <c r="A1485" s="14"/>
      <c r="B1485" s="28"/>
      <c r="C1485" s="28"/>
      <c r="D1485" s="28"/>
      <c r="G1485" s="29"/>
      <c r="AI1485" s="22"/>
      <c r="AJ1485" s="22"/>
      <c r="AK1485" s="23"/>
    </row>
    <row r="1486" spans="1:37" s="26" customFormat="1" x14ac:dyDescent="0.25">
      <c r="A1486" s="14"/>
      <c r="B1486" s="28"/>
      <c r="C1486" s="28"/>
      <c r="D1486" s="28"/>
      <c r="G1486" s="29"/>
      <c r="AI1486" s="22"/>
      <c r="AJ1486" s="22"/>
      <c r="AK1486" s="23"/>
    </row>
    <row r="1487" spans="1:37" s="26" customFormat="1" x14ac:dyDescent="0.25">
      <c r="A1487" s="14"/>
      <c r="B1487" s="28"/>
      <c r="C1487" s="28"/>
      <c r="D1487" s="28"/>
      <c r="G1487" s="29"/>
      <c r="AI1487" s="22"/>
      <c r="AJ1487" s="22"/>
      <c r="AK1487" s="23"/>
    </row>
    <row r="1488" spans="1:37" s="26" customFormat="1" x14ac:dyDescent="0.25">
      <c r="A1488" s="14"/>
      <c r="B1488" s="28"/>
      <c r="C1488" s="28"/>
      <c r="D1488" s="28"/>
      <c r="G1488" s="29"/>
      <c r="AI1488" s="22"/>
      <c r="AJ1488" s="22"/>
      <c r="AK1488" s="23"/>
    </row>
    <row r="1489" spans="1:37" s="26" customFormat="1" x14ac:dyDescent="0.25">
      <c r="A1489" s="14"/>
      <c r="B1489" s="28"/>
      <c r="C1489" s="28"/>
      <c r="D1489" s="28"/>
      <c r="G1489" s="29"/>
      <c r="AI1489" s="22"/>
      <c r="AJ1489" s="22"/>
      <c r="AK1489" s="23"/>
    </row>
    <row r="1490" spans="1:37" s="26" customFormat="1" x14ac:dyDescent="0.25">
      <c r="A1490" s="14"/>
      <c r="B1490" s="28"/>
      <c r="C1490" s="28"/>
      <c r="D1490" s="28"/>
      <c r="G1490" s="29"/>
      <c r="AI1490" s="22"/>
      <c r="AJ1490" s="22"/>
      <c r="AK1490" s="23"/>
    </row>
    <row r="1491" spans="1:37" s="26" customFormat="1" x14ac:dyDescent="0.25">
      <c r="A1491" s="14"/>
      <c r="B1491" s="28"/>
      <c r="C1491" s="28"/>
      <c r="D1491" s="28"/>
      <c r="G1491" s="29"/>
      <c r="AI1491" s="22"/>
      <c r="AJ1491" s="22"/>
      <c r="AK1491" s="23"/>
    </row>
    <row r="1492" spans="1:37" s="26" customFormat="1" x14ac:dyDescent="0.25">
      <c r="A1492" s="14"/>
      <c r="B1492" s="28"/>
      <c r="C1492" s="28"/>
      <c r="D1492" s="28"/>
      <c r="G1492" s="29"/>
      <c r="AI1492" s="22"/>
      <c r="AJ1492" s="22"/>
      <c r="AK1492" s="23"/>
    </row>
    <row r="1493" spans="1:37" s="26" customFormat="1" x14ac:dyDescent="0.25">
      <c r="A1493" s="14"/>
      <c r="B1493" s="28"/>
      <c r="C1493" s="28"/>
      <c r="D1493" s="28"/>
      <c r="G1493" s="29"/>
      <c r="AI1493" s="22"/>
      <c r="AJ1493" s="22"/>
      <c r="AK1493" s="23"/>
    </row>
    <row r="1494" spans="1:37" s="26" customFormat="1" x14ac:dyDescent="0.25">
      <c r="A1494" s="14"/>
      <c r="B1494" s="28"/>
      <c r="C1494" s="28"/>
      <c r="D1494" s="28"/>
      <c r="G1494" s="29"/>
      <c r="AI1494" s="22"/>
      <c r="AJ1494" s="22"/>
      <c r="AK1494" s="23"/>
    </row>
    <row r="1495" spans="1:37" s="26" customFormat="1" x14ac:dyDescent="0.25">
      <c r="A1495" s="14"/>
      <c r="B1495" s="28"/>
      <c r="C1495" s="28"/>
      <c r="D1495" s="28"/>
      <c r="G1495" s="29"/>
      <c r="AI1495" s="22"/>
      <c r="AJ1495" s="22"/>
      <c r="AK1495" s="23"/>
    </row>
    <row r="1496" spans="1:37" s="26" customFormat="1" x14ac:dyDescent="0.25">
      <c r="A1496" s="14"/>
      <c r="B1496" s="28"/>
      <c r="C1496" s="28"/>
      <c r="D1496" s="28"/>
      <c r="G1496" s="29"/>
      <c r="AI1496" s="22"/>
      <c r="AJ1496" s="22"/>
      <c r="AK1496" s="23"/>
    </row>
    <row r="1497" spans="1:37" s="26" customFormat="1" x14ac:dyDescent="0.25">
      <c r="A1497" s="14"/>
      <c r="B1497" s="28"/>
      <c r="C1497" s="28"/>
      <c r="D1497" s="28"/>
      <c r="G1497" s="29"/>
      <c r="AI1497" s="22"/>
      <c r="AJ1497" s="22"/>
      <c r="AK1497" s="23"/>
    </row>
    <row r="1498" spans="1:37" s="26" customFormat="1" x14ac:dyDescent="0.25">
      <c r="A1498" s="14"/>
      <c r="B1498" s="28"/>
      <c r="C1498" s="28"/>
      <c r="D1498" s="28"/>
      <c r="G1498" s="29"/>
      <c r="AI1498" s="22"/>
      <c r="AJ1498" s="22"/>
      <c r="AK1498" s="23"/>
    </row>
    <row r="1499" spans="1:37" s="26" customFormat="1" x14ac:dyDescent="0.25">
      <c r="A1499" s="14"/>
      <c r="B1499" s="28"/>
      <c r="C1499" s="28"/>
      <c r="D1499" s="28"/>
      <c r="G1499" s="29"/>
      <c r="AI1499" s="22"/>
      <c r="AJ1499" s="22"/>
      <c r="AK1499" s="23"/>
    </row>
    <row r="1500" spans="1:37" s="26" customFormat="1" x14ac:dyDescent="0.25">
      <c r="A1500" s="14"/>
      <c r="B1500" s="28"/>
      <c r="C1500" s="28"/>
      <c r="D1500" s="28"/>
      <c r="G1500" s="29"/>
      <c r="AI1500" s="22"/>
      <c r="AJ1500" s="22"/>
      <c r="AK1500" s="23"/>
    </row>
    <row r="1501" spans="1:37" s="26" customFormat="1" x14ac:dyDescent="0.25">
      <c r="A1501" s="14"/>
      <c r="B1501" s="28"/>
      <c r="C1501" s="28"/>
      <c r="D1501" s="28"/>
      <c r="G1501" s="29"/>
      <c r="AI1501" s="22"/>
      <c r="AJ1501" s="22"/>
      <c r="AK1501" s="23"/>
    </row>
    <row r="1502" spans="1:37" s="26" customFormat="1" x14ac:dyDescent="0.25">
      <c r="A1502" s="14"/>
      <c r="B1502" s="28"/>
      <c r="C1502" s="28"/>
      <c r="D1502" s="28"/>
      <c r="G1502" s="29"/>
      <c r="AI1502" s="22"/>
      <c r="AJ1502" s="22"/>
      <c r="AK1502" s="23"/>
    </row>
    <row r="1503" spans="1:37" s="26" customFormat="1" x14ac:dyDescent="0.25">
      <c r="A1503" s="14"/>
      <c r="B1503" s="28"/>
      <c r="C1503" s="28"/>
      <c r="D1503" s="28"/>
      <c r="G1503" s="29"/>
      <c r="AI1503" s="22"/>
      <c r="AJ1503" s="22"/>
      <c r="AK1503" s="23"/>
    </row>
    <row r="1504" spans="1:37" s="26" customFormat="1" x14ac:dyDescent="0.25">
      <c r="A1504" s="14"/>
      <c r="B1504" s="28"/>
      <c r="C1504" s="28"/>
      <c r="D1504" s="28"/>
      <c r="G1504" s="29"/>
      <c r="AI1504" s="22"/>
      <c r="AJ1504" s="22"/>
      <c r="AK1504" s="23"/>
    </row>
    <row r="1505" spans="1:37" s="26" customFormat="1" x14ac:dyDescent="0.25">
      <c r="A1505" s="14"/>
      <c r="B1505" s="28"/>
      <c r="C1505" s="28"/>
      <c r="D1505" s="28"/>
      <c r="G1505" s="29"/>
      <c r="AI1505" s="22"/>
      <c r="AJ1505" s="22"/>
      <c r="AK1505" s="23"/>
    </row>
    <row r="1506" spans="1:37" s="26" customFormat="1" x14ac:dyDescent="0.25">
      <c r="A1506" s="14"/>
      <c r="B1506" s="28"/>
      <c r="C1506" s="28"/>
      <c r="D1506" s="28"/>
      <c r="G1506" s="29"/>
      <c r="AI1506" s="22"/>
      <c r="AJ1506" s="22"/>
      <c r="AK1506" s="23"/>
    </row>
    <row r="1507" spans="1:37" s="26" customFormat="1" x14ac:dyDescent="0.25">
      <c r="A1507" s="14"/>
      <c r="B1507" s="28"/>
      <c r="C1507" s="28"/>
      <c r="D1507" s="28"/>
      <c r="G1507" s="29"/>
      <c r="AI1507" s="22"/>
      <c r="AJ1507" s="22"/>
      <c r="AK1507" s="23"/>
    </row>
    <row r="1508" spans="1:37" s="26" customFormat="1" x14ac:dyDescent="0.25">
      <c r="A1508" s="14"/>
      <c r="B1508" s="28"/>
      <c r="C1508" s="28"/>
      <c r="D1508" s="28"/>
      <c r="G1508" s="29"/>
      <c r="AI1508" s="22"/>
      <c r="AJ1508" s="22"/>
      <c r="AK1508" s="23"/>
    </row>
    <row r="1509" spans="1:37" s="26" customFormat="1" x14ac:dyDescent="0.25">
      <c r="A1509" s="14"/>
      <c r="B1509" s="28"/>
      <c r="C1509" s="28"/>
      <c r="D1509" s="28"/>
      <c r="G1509" s="29"/>
      <c r="AI1509" s="22"/>
      <c r="AJ1509" s="22"/>
      <c r="AK1509" s="23"/>
    </row>
    <row r="1510" spans="1:37" s="26" customFormat="1" x14ac:dyDescent="0.25">
      <c r="A1510" s="14"/>
      <c r="B1510" s="28"/>
      <c r="C1510" s="28"/>
      <c r="D1510" s="28"/>
      <c r="G1510" s="29"/>
      <c r="AI1510" s="22"/>
      <c r="AJ1510" s="22"/>
      <c r="AK1510" s="23"/>
    </row>
    <row r="1511" spans="1:37" s="26" customFormat="1" x14ac:dyDescent="0.25">
      <c r="A1511" s="14"/>
      <c r="B1511" s="28"/>
      <c r="C1511" s="28"/>
      <c r="D1511" s="28"/>
      <c r="G1511" s="29"/>
      <c r="AI1511" s="22"/>
      <c r="AJ1511" s="22"/>
      <c r="AK1511" s="23"/>
    </row>
    <row r="1512" spans="1:37" s="26" customFormat="1" x14ac:dyDescent="0.25">
      <c r="A1512" s="14"/>
      <c r="B1512" s="28"/>
      <c r="C1512" s="28"/>
      <c r="D1512" s="28"/>
      <c r="G1512" s="29"/>
      <c r="AI1512" s="22"/>
      <c r="AJ1512" s="22"/>
      <c r="AK1512" s="23"/>
    </row>
    <row r="1513" spans="1:37" s="26" customFormat="1" x14ac:dyDescent="0.25">
      <c r="A1513" s="14"/>
      <c r="B1513" s="28"/>
      <c r="C1513" s="28"/>
      <c r="D1513" s="28"/>
      <c r="G1513" s="29"/>
      <c r="AI1513" s="22"/>
      <c r="AJ1513" s="22"/>
      <c r="AK1513" s="23"/>
    </row>
    <row r="1514" spans="1:37" s="26" customFormat="1" x14ac:dyDescent="0.25">
      <c r="A1514" s="14"/>
      <c r="B1514" s="28"/>
      <c r="C1514" s="28"/>
      <c r="D1514" s="28"/>
      <c r="G1514" s="29"/>
      <c r="AI1514" s="22"/>
      <c r="AJ1514" s="22"/>
      <c r="AK1514" s="23"/>
    </row>
    <row r="1515" spans="1:37" s="26" customFormat="1" x14ac:dyDescent="0.25">
      <c r="A1515" s="14"/>
      <c r="B1515" s="28"/>
      <c r="C1515" s="28"/>
      <c r="D1515" s="28"/>
      <c r="G1515" s="29"/>
      <c r="AI1515" s="22"/>
      <c r="AJ1515" s="22"/>
      <c r="AK1515" s="23"/>
    </row>
    <row r="1516" spans="1:37" s="26" customFormat="1" x14ac:dyDescent="0.25">
      <c r="A1516" s="14"/>
      <c r="B1516" s="28"/>
      <c r="C1516" s="28"/>
      <c r="D1516" s="28"/>
      <c r="G1516" s="29"/>
      <c r="AI1516" s="22"/>
      <c r="AJ1516" s="22"/>
      <c r="AK1516" s="23"/>
    </row>
    <row r="1517" spans="1:37" s="26" customFormat="1" x14ac:dyDescent="0.25">
      <c r="A1517" s="14"/>
      <c r="B1517" s="28"/>
      <c r="C1517" s="28"/>
      <c r="D1517" s="28"/>
      <c r="G1517" s="29"/>
      <c r="AI1517" s="22"/>
      <c r="AJ1517" s="22"/>
      <c r="AK1517" s="23"/>
    </row>
    <row r="1518" spans="1:37" s="26" customFormat="1" x14ac:dyDescent="0.25">
      <c r="A1518" s="14"/>
      <c r="B1518" s="28"/>
      <c r="C1518" s="28"/>
      <c r="D1518" s="28"/>
      <c r="G1518" s="29"/>
      <c r="AI1518" s="22"/>
      <c r="AJ1518" s="22"/>
      <c r="AK1518" s="23"/>
    </row>
    <row r="1519" spans="1:37" s="26" customFormat="1" x14ac:dyDescent="0.25">
      <c r="A1519" s="14"/>
      <c r="B1519" s="28"/>
      <c r="C1519" s="28"/>
      <c r="D1519" s="28"/>
      <c r="G1519" s="29"/>
      <c r="AI1519" s="22"/>
      <c r="AJ1519" s="22"/>
      <c r="AK1519" s="23"/>
    </row>
    <row r="1520" spans="1:37" s="26" customFormat="1" x14ac:dyDescent="0.25">
      <c r="A1520" s="14"/>
      <c r="B1520" s="28"/>
      <c r="C1520" s="28"/>
      <c r="D1520" s="28"/>
      <c r="G1520" s="29"/>
      <c r="AI1520" s="22"/>
      <c r="AJ1520" s="22"/>
      <c r="AK1520" s="23"/>
    </row>
    <row r="1521" spans="1:37" s="26" customFormat="1" x14ac:dyDescent="0.25">
      <c r="A1521" s="14"/>
      <c r="B1521" s="28"/>
      <c r="C1521" s="28"/>
      <c r="D1521" s="28"/>
      <c r="G1521" s="29"/>
      <c r="AI1521" s="22"/>
      <c r="AJ1521" s="22"/>
      <c r="AK1521" s="23"/>
    </row>
    <row r="1522" spans="1:37" s="26" customFormat="1" x14ac:dyDescent="0.25">
      <c r="A1522" s="14"/>
      <c r="B1522" s="28"/>
      <c r="C1522" s="28"/>
      <c r="D1522" s="28"/>
      <c r="G1522" s="29"/>
      <c r="AI1522" s="22"/>
      <c r="AJ1522" s="22"/>
      <c r="AK1522" s="23"/>
    </row>
    <row r="1523" spans="1:37" s="26" customFormat="1" x14ac:dyDescent="0.25">
      <c r="A1523" s="14"/>
      <c r="B1523" s="28"/>
      <c r="C1523" s="28"/>
      <c r="D1523" s="28"/>
      <c r="G1523" s="29"/>
      <c r="AI1523" s="22"/>
      <c r="AJ1523" s="22"/>
      <c r="AK1523" s="23"/>
    </row>
    <row r="1524" spans="1:37" s="26" customFormat="1" x14ac:dyDescent="0.25">
      <c r="A1524" s="14"/>
      <c r="B1524" s="28"/>
      <c r="C1524" s="28"/>
      <c r="D1524" s="28"/>
      <c r="G1524" s="29"/>
      <c r="AI1524" s="22"/>
      <c r="AJ1524" s="22"/>
      <c r="AK1524" s="23"/>
    </row>
    <row r="1525" spans="1:37" s="26" customFormat="1" x14ac:dyDescent="0.25">
      <c r="A1525" s="14"/>
      <c r="B1525" s="28"/>
      <c r="C1525" s="28"/>
      <c r="D1525" s="28"/>
      <c r="G1525" s="29"/>
      <c r="AI1525" s="22"/>
      <c r="AJ1525" s="22"/>
      <c r="AK1525" s="23"/>
    </row>
    <row r="1526" spans="1:37" s="26" customFormat="1" x14ac:dyDescent="0.25">
      <c r="A1526" s="14"/>
      <c r="B1526" s="28"/>
      <c r="C1526" s="28"/>
      <c r="D1526" s="28"/>
      <c r="G1526" s="29"/>
      <c r="AI1526" s="22"/>
      <c r="AJ1526" s="22"/>
      <c r="AK1526" s="23"/>
    </row>
    <row r="1527" spans="1:37" s="26" customFormat="1" x14ac:dyDescent="0.25">
      <c r="A1527" s="14"/>
      <c r="B1527" s="28"/>
      <c r="C1527" s="28"/>
      <c r="D1527" s="28"/>
      <c r="G1527" s="29"/>
      <c r="AI1527" s="22"/>
      <c r="AJ1527" s="22"/>
      <c r="AK1527" s="23"/>
    </row>
    <row r="1528" spans="1:37" s="26" customFormat="1" x14ac:dyDescent="0.25">
      <c r="A1528" s="14"/>
      <c r="B1528" s="28"/>
      <c r="C1528" s="28"/>
      <c r="D1528" s="28"/>
      <c r="G1528" s="29"/>
      <c r="AI1528" s="22"/>
      <c r="AJ1528" s="22"/>
      <c r="AK1528" s="23"/>
    </row>
    <row r="1529" spans="1:37" s="26" customFormat="1" x14ac:dyDescent="0.25">
      <c r="A1529" s="14"/>
      <c r="B1529" s="28"/>
      <c r="C1529" s="28"/>
      <c r="D1529" s="28"/>
      <c r="G1529" s="29"/>
      <c r="AI1529" s="22"/>
      <c r="AJ1529" s="22"/>
      <c r="AK1529" s="23"/>
    </row>
    <row r="1530" spans="1:37" s="26" customFormat="1" x14ac:dyDescent="0.25">
      <c r="A1530" s="14"/>
      <c r="B1530" s="28"/>
      <c r="C1530" s="28"/>
      <c r="D1530" s="28"/>
      <c r="G1530" s="29"/>
      <c r="AI1530" s="22"/>
      <c r="AJ1530" s="22"/>
      <c r="AK1530" s="23"/>
    </row>
    <row r="1531" spans="1:37" s="26" customFormat="1" x14ac:dyDescent="0.25">
      <c r="A1531" s="14"/>
      <c r="B1531" s="28"/>
      <c r="C1531" s="28"/>
      <c r="D1531" s="28"/>
      <c r="G1531" s="29"/>
      <c r="AI1531" s="22"/>
      <c r="AJ1531" s="22"/>
      <c r="AK1531" s="23"/>
    </row>
    <row r="1532" spans="1:37" s="26" customFormat="1" x14ac:dyDescent="0.25">
      <c r="A1532" s="14"/>
      <c r="B1532" s="28"/>
      <c r="C1532" s="28"/>
      <c r="D1532" s="28"/>
      <c r="G1532" s="29"/>
      <c r="AI1532" s="22"/>
      <c r="AJ1532" s="22"/>
      <c r="AK1532" s="23"/>
    </row>
    <row r="1533" spans="1:37" s="26" customFormat="1" x14ac:dyDescent="0.25">
      <c r="A1533" s="14"/>
      <c r="B1533" s="28"/>
      <c r="C1533" s="28"/>
      <c r="D1533" s="28"/>
      <c r="G1533" s="29"/>
      <c r="AI1533" s="22"/>
      <c r="AJ1533" s="22"/>
      <c r="AK1533" s="23"/>
    </row>
    <row r="1534" spans="1:37" s="26" customFormat="1" x14ac:dyDescent="0.25">
      <c r="A1534" s="14"/>
      <c r="B1534" s="28"/>
      <c r="C1534" s="28"/>
      <c r="D1534" s="28"/>
      <c r="G1534" s="29"/>
      <c r="AI1534" s="22"/>
      <c r="AJ1534" s="22"/>
      <c r="AK1534" s="23"/>
    </row>
    <row r="1535" spans="1:37" s="26" customFormat="1" x14ac:dyDescent="0.25">
      <c r="A1535" s="14"/>
      <c r="B1535" s="28"/>
      <c r="C1535" s="28"/>
      <c r="D1535" s="28"/>
      <c r="G1535" s="29"/>
      <c r="AI1535" s="22"/>
      <c r="AJ1535" s="22"/>
      <c r="AK1535" s="23"/>
    </row>
    <row r="1536" spans="1:37" s="26" customFormat="1" x14ac:dyDescent="0.25">
      <c r="A1536" s="14"/>
      <c r="B1536" s="28"/>
      <c r="C1536" s="28"/>
      <c r="D1536" s="28"/>
      <c r="G1536" s="29"/>
      <c r="AI1536" s="22"/>
      <c r="AJ1536" s="22"/>
      <c r="AK1536" s="23"/>
    </row>
    <row r="1537" spans="1:37" s="26" customFormat="1" x14ac:dyDescent="0.25">
      <c r="A1537" s="14"/>
      <c r="B1537" s="28"/>
      <c r="C1537" s="28"/>
      <c r="D1537" s="28"/>
      <c r="G1537" s="29"/>
      <c r="AI1537" s="22"/>
      <c r="AJ1537" s="22"/>
      <c r="AK1537" s="23"/>
    </row>
    <row r="1538" spans="1:37" s="26" customFormat="1" x14ac:dyDescent="0.25">
      <c r="A1538" s="14"/>
      <c r="B1538" s="28"/>
      <c r="C1538" s="28"/>
      <c r="D1538" s="28"/>
      <c r="G1538" s="29"/>
      <c r="AI1538" s="22"/>
      <c r="AJ1538" s="22"/>
      <c r="AK1538" s="23"/>
    </row>
    <row r="1539" spans="1:37" s="26" customFormat="1" x14ac:dyDescent="0.25">
      <c r="A1539" s="14"/>
      <c r="B1539" s="28"/>
      <c r="C1539" s="28"/>
      <c r="D1539" s="28"/>
      <c r="G1539" s="29"/>
      <c r="AI1539" s="22"/>
      <c r="AJ1539" s="22"/>
      <c r="AK1539" s="23"/>
    </row>
    <row r="1540" spans="1:37" s="26" customFormat="1" x14ac:dyDescent="0.25">
      <c r="A1540" s="14"/>
      <c r="B1540" s="28"/>
      <c r="C1540" s="28"/>
      <c r="D1540" s="28"/>
      <c r="G1540" s="29"/>
      <c r="AI1540" s="22"/>
      <c r="AJ1540" s="22"/>
      <c r="AK1540" s="23"/>
    </row>
    <row r="1541" spans="1:37" s="26" customFormat="1" x14ac:dyDescent="0.25">
      <c r="A1541" s="14"/>
      <c r="B1541" s="28"/>
      <c r="C1541" s="28"/>
      <c r="D1541" s="28"/>
      <c r="G1541" s="29"/>
      <c r="AI1541" s="22"/>
      <c r="AJ1541" s="22"/>
      <c r="AK1541" s="23"/>
    </row>
    <row r="1542" spans="1:37" s="26" customFormat="1" x14ac:dyDescent="0.25">
      <c r="A1542" s="14"/>
      <c r="B1542" s="28"/>
      <c r="C1542" s="28"/>
      <c r="D1542" s="28"/>
      <c r="G1542" s="29"/>
      <c r="AI1542" s="22"/>
      <c r="AJ1542" s="22"/>
      <c r="AK1542" s="23"/>
    </row>
    <row r="1543" spans="1:37" s="26" customFormat="1" x14ac:dyDescent="0.25">
      <c r="A1543" s="14"/>
      <c r="B1543" s="28"/>
      <c r="C1543" s="28"/>
      <c r="D1543" s="28"/>
      <c r="G1543" s="29"/>
      <c r="AI1543" s="22"/>
      <c r="AJ1543" s="22"/>
      <c r="AK1543" s="23"/>
    </row>
    <row r="1544" spans="1:37" s="26" customFormat="1" x14ac:dyDescent="0.25">
      <c r="A1544" s="14"/>
      <c r="B1544" s="28"/>
      <c r="C1544" s="28"/>
      <c r="D1544" s="28"/>
      <c r="G1544" s="29"/>
      <c r="AI1544" s="22"/>
      <c r="AJ1544" s="22"/>
      <c r="AK1544" s="23"/>
    </row>
    <row r="1545" spans="1:37" s="26" customFormat="1" x14ac:dyDescent="0.25">
      <c r="A1545" s="14"/>
      <c r="B1545" s="28"/>
      <c r="C1545" s="28"/>
      <c r="D1545" s="28"/>
      <c r="G1545" s="29"/>
      <c r="AI1545" s="22"/>
      <c r="AJ1545" s="22"/>
      <c r="AK1545" s="23"/>
    </row>
    <row r="1546" spans="1:37" s="26" customFormat="1" x14ac:dyDescent="0.25">
      <c r="A1546" s="14"/>
      <c r="B1546" s="28"/>
      <c r="C1546" s="28"/>
      <c r="D1546" s="28"/>
      <c r="G1546" s="29"/>
      <c r="AI1546" s="22"/>
      <c r="AJ1546" s="22"/>
      <c r="AK1546" s="23"/>
    </row>
    <row r="1547" spans="1:37" s="26" customFormat="1" x14ac:dyDescent="0.25">
      <c r="A1547" s="14"/>
      <c r="B1547" s="28"/>
      <c r="C1547" s="28"/>
      <c r="D1547" s="28"/>
      <c r="G1547" s="29"/>
      <c r="AI1547" s="22"/>
      <c r="AJ1547" s="22"/>
      <c r="AK1547" s="23"/>
    </row>
    <row r="1548" spans="1:37" s="26" customFormat="1" x14ac:dyDescent="0.25">
      <c r="A1548" s="14"/>
      <c r="B1548" s="28"/>
      <c r="C1548" s="28"/>
      <c r="D1548" s="28"/>
      <c r="G1548" s="29"/>
      <c r="AI1548" s="22"/>
      <c r="AJ1548" s="22"/>
      <c r="AK1548" s="23"/>
    </row>
    <row r="1549" spans="1:37" s="26" customFormat="1" x14ac:dyDescent="0.25">
      <c r="A1549" s="14"/>
      <c r="B1549" s="28"/>
      <c r="C1549" s="28"/>
      <c r="D1549" s="28"/>
      <c r="G1549" s="29"/>
      <c r="AI1549" s="22"/>
      <c r="AJ1549" s="22"/>
      <c r="AK1549" s="23"/>
    </row>
    <row r="1550" spans="1:37" s="26" customFormat="1" x14ac:dyDescent="0.25">
      <c r="A1550" s="14"/>
      <c r="B1550" s="28"/>
      <c r="C1550" s="28"/>
      <c r="D1550" s="28"/>
      <c r="G1550" s="29"/>
      <c r="AI1550" s="22"/>
      <c r="AJ1550" s="22"/>
      <c r="AK1550" s="23"/>
    </row>
    <row r="1551" spans="1:37" s="26" customFormat="1" x14ac:dyDescent="0.25">
      <c r="A1551" s="14"/>
      <c r="B1551" s="28"/>
      <c r="C1551" s="28"/>
      <c r="D1551" s="28"/>
      <c r="G1551" s="29"/>
      <c r="AI1551" s="22"/>
      <c r="AJ1551" s="22"/>
      <c r="AK1551" s="23"/>
    </row>
    <row r="1552" spans="1:37" s="26" customFormat="1" x14ac:dyDescent="0.25">
      <c r="A1552" s="14"/>
      <c r="B1552" s="28"/>
      <c r="C1552" s="28"/>
      <c r="D1552" s="28"/>
      <c r="G1552" s="29"/>
      <c r="AI1552" s="22"/>
      <c r="AJ1552" s="22"/>
      <c r="AK1552" s="23"/>
    </row>
    <row r="1553" spans="1:37" s="26" customFormat="1" x14ac:dyDescent="0.25">
      <c r="A1553" s="14"/>
      <c r="B1553" s="28"/>
      <c r="C1553" s="28"/>
      <c r="D1553" s="28"/>
      <c r="G1553" s="29"/>
      <c r="AI1553" s="22"/>
      <c r="AJ1553" s="22"/>
      <c r="AK1553" s="23"/>
    </row>
    <row r="1554" spans="1:37" s="26" customFormat="1" x14ac:dyDescent="0.25">
      <c r="A1554" s="14"/>
      <c r="B1554" s="28"/>
      <c r="C1554" s="28"/>
      <c r="D1554" s="28"/>
      <c r="G1554" s="29"/>
      <c r="AI1554" s="22"/>
      <c r="AJ1554" s="22"/>
      <c r="AK1554" s="23"/>
    </row>
    <row r="1555" spans="1:37" s="26" customFormat="1" x14ac:dyDescent="0.25">
      <c r="A1555" s="14"/>
      <c r="B1555" s="28"/>
      <c r="C1555" s="28"/>
      <c r="D1555" s="28"/>
      <c r="G1555" s="29"/>
      <c r="AI1555" s="22"/>
      <c r="AJ1555" s="22"/>
      <c r="AK1555" s="23"/>
    </row>
    <row r="1556" spans="1:37" s="26" customFormat="1" x14ac:dyDescent="0.25">
      <c r="A1556" s="14"/>
      <c r="B1556" s="28"/>
      <c r="C1556" s="28"/>
      <c r="D1556" s="28"/>
      <c r="G1556" s="29"/>
      <c r="AI1556" s="22"/>
      <c r="AJ1556" s="22"/>
      <c r="AK1556" s="23"/>
    </row>
    <row r="1557" spans="1:37" s="26" customFormat="1" x14ac:dyDescent="0.25">
      <c r="A1557" s="14"/>
      <c r="B1557" s="28"/>
      <c r="C1557" s="28"/>
      <c r="D1557" s="28"/>
      <c r="G1557" s="29"/>
      <c r="AI1557" s="22"/>
      <c r="AJ1557" s="22"/>
      <c r="AK1557" s="23"/>
    </row>
    <row r="1558" spans="1:37" s="26" customFormat="1" x14ac:dyDescent="0.25">
      <c r="A1558" s="14"/>
      <c r="B1558" s="28"/>
      <c r="C1558" s="28"/>
      <c r="D1558" s="28"/>
      <c r="G1558" s="29"/>
      <c r="AI1558" s="22"/>
      <c r="AJ1558" s="22"/>
      <c r="AK1558" s="23"/>
    </row>
    <row r="1559" spans="1:37" s="26" customFormat="1" x14ac:dyDescent="0.25">
      <c r="A1559" s="14"/>
      <c r="B1559" s="28"/>
      <c r="C1559" s="28"/>
      <c r="D1559" s="28"/>
      <c r="G1559" s="29"/>
      <c r="AI1559" s="22"/>
      <c r="AJ1559" s="22"/>
      <c r="AK1559" s="23"/>
    </row>
    <row r="1560" spans="1:37" s="26" customFormat="1" x14ac:dyDescent="0.25">
      <c r="A1560" s="14"/>
      <c r="B1560" s="28"/>
      <c r="C1560" s="28"/>
      <c r="D1560" s="28"/>
      <c r="G1560" s="29"/>
      <c r="AI1560" s="22"/>
      <c r="AJ1560" s="22"/>
      <c r="AK1560" s="23"/>
    </row>
    <row r="1561" spans="1:37" s="26" customFormat="1" x14ac:dyDescent="0.25">
      <c r="A1561" s="14"/>
      <c r="B1561" s="28"/>
      <c r="C1561" s="28"/>
      <c r="D1561" s="28"/>
      <c r="G1561" s="29"/>
      <c r="AI1561" s="22"/>
      <c r="AJ1561" s="22"/>
      <c r="AK1561" s="23"/>
    </row>
    <row r="1562" spans="1:37" s="26" customFormat="1" x14ac:dyDescent="0.25">
      <c r="A1562" s="14"/>
      <c r="B1562" s="28"/>
      <c r="C1562" s="28"/>
      <c r="D1562" s="28"/>
      <c r="G1562" s="29"/>
      <c r="AI1562" s="22"/>
      <c r="AJ1562" s="22"/>
      <c r="AK1562" s="23"/>
    </row>
    <row r="1563" spans="1:37" s="26" customFormat="1" x14ac:dyDescent="0.25">
      <c r="A1563" s="14"/>
      <c r="B1563" s="28"/>
      <c r="C1563" s="28"/>
      <c r="D1563" s="28"/>
      <c r="G1563" s="29"/>
      <c r="AI1563" s="22"/>
      <c r="AJ1563" s="22"/>
      <c r="AK1563" s="23"/>
    </row>
    <row r="1564" spans="1:37" s="26" customFormat="1" x14ac:dyDescent="0.25">
      <c r="A1564" s="14"/>
      <c r="B1564" s="28"/>
      <c r="C1564" s="28"/>
      <c r="D1564" s="28"/>
      <c r="G1564" s="29"/>
      <c r="AI1564" s="22"/>
      <c r="AJ1564" s="22"/>
      <c r="AK1564" s="23"/>
    </row>
    <row r="1565" spans="1:37" s="26" customFormat="1" x14ac:dyDescent="0.25">
      <c r="A1565" s="14"/>
      <c r="B1565" s="28"/>
      <c r="C1565" s="28"/>
      <c r="D1565" s="28"/>
      <c r="G1565" s="29"/>
      <c r="AI1565" s="22"/>
      <c r="AJ1565" s="22"/>
      <c r="AK1565" s="23"/>
    </row>
    <row r="1566" spans="1:37" s="26" customFormat="1" x14ac:dyDescent="0.25">
      <c r="A1566" s="14"/>
      <c r="B1566" s="28"/>
      <c r="C1566" s="28"/>
      <c r="D1566" s="28"/>
      <c r="G1566" s="29"/>
      <c r="AI1566" s="22"/>
      <c r="AJ1566" s="22"/>
      <c r="AK1566" s="23"/>
    </row>
    <row r="1567" spans="1:37" s="26" customFormat="1" x14ac:dyDescent="0.25">
      <c r="A1567" s="14"/>
      <c r="B1567" s="28"/>
      <c r="C1567" s="28"/>
      <c r="D1567" s="28"/>
      <c r="G1567" s="29"/>
      <c r="AI1567" s="22"/>
      <c r="AJ1567" s="22"/>
      <c r="AK1567" s="23"/>
    </row>
    <row r="1568" spans="1:37" s="26" customFormat="1" x14ac:dyDescent="0.25">
      <c r="A1568" s="14"/>
      <c r="B1568" s="28"/>
      <c r="C1568" s="28"/>
      <c r="D1568" s="28"/>
      <c r="G1568" s="29"/>
      <c r="AI1568" s="22"/>
      <c r="AJ1568" s="22"/>
      <c r="AK1568" s="23"/>
    </row>
    <row r="1569" spans="1:37" s="26" customFormat="1" x14ac:dyDescent="0.25">
      <c r="A1569" s="14"/>
      <c r="B1569" s="28"/>
      <c r="C1569" s="28"/>
      <c r="D1569" s="28"/>
      <c r="G1569" s="29"/>
      <c r="AI1569" s="22"/>
      <c r="AJ1569" s="22"/>
      <c r="AK1569" s="23"/>
    </row>
    <row r="1570" spans="1:37" s="26" customFormat="1" x14ac:dyDescent="0.25">
      <c r="A1570" s="14"/>
      <c r="B1570" s="28"/>
      <c r="C1570" s="28"/>
      <c r="D1570" s="28"/>
      <c r="G1570" s="29"/>
      <c r="AI1570" s="22"/>
      <c r="AJ1570" s="22"/>
      <c r="AK1570" s="23"/>
    </row>
    <row r="1571" spans="1:37" s="26" customFormat="1" x14ac:dyDescent="0.25">
      <c r="A1571" s="14"/>
      <c r="B1571" s="28"/>
      <c r="C1571" s="28"/>
      <c r="D1571" s="28"/>
      <c r="G1571" s="29"/>
      <c r="AI1571" s="22"/>
      <c r="AJ1571" s="22"/>
      <c r="AK1571" s="23"/>
    </row>
    <row r="1572" spans="1:37" s="26" customFormat="1" x14ac:dyDescent="0.25">
      <c r="A1572" s="14"/>
      <c r="B1572" s="28"/>
      <c r="C1572" s="28"/>
      <c r="D1572" s="28"/>
      <c r="G1572" s="29"/>
      <c r="AI1572" s="22"/>
      <c r="AJ1572" s="22"/>
      <c r="AK1572" s="23"/>
    </row>
    <row r="1573" spans="1:37" s="26" customFormat="1" x14ac:dyDescent="0.25">
      <c r="A1573" s="14"/>
      <c r="B1573" s="28"/>
      <c r="C1573" s="28"/>
      <c r="D1573" s="28"/>
      <c r="G1573" s="29"/>
      <c r="AI1573" s="22"/>
      <c r="AJ1573" s="22"/>
      <c r="AK1573" s="23"/>
    </row>
    <row r="1574" spans="1:37" s="26" customFormat="1" x14ac:dyDescent="0.25">
      <c r="A1574" s="14"/>
      <c r="B1574" s="28"/>
      <c r="C1574" s="28"/>
      <c r="D1574" s="28"/>
      <c r="G1574" s="29"/>
      <c r="AI1574" s="22"/>
      <c r="AJ1574" s="22"/>
      <c r="AK1574" s="23"/>
    </row>
    <row r="1575" spans="1:37" s="26" customFormat="1" x14ac:dyDescent="0.25">
      <c r="A1575" s="14"/>
      <c r="B1575" s="28"/>
      <c r="C1575" s="28"/>
      <c r="D1575" s="28"/>
      <c r="G1575" s="29"/>
      <c r="AI1575" s="22"/>
      <c r="AJ1575" s="22"/>
      <c r="AK1575" s="23"/>
    </row>
    <row r="1576" spans="1:37" s="26" customFormat="1" x14ac:dyDescent="0.25">
      <c r="A1576" s="14"/>
      <c r="B1576" s="28"/>
      <c r="C1576" s="28"/>
      <c r="D1576" s="28"/>
      <c r="G1576" s="29"/>
      <c r="AI1576" s="22"/>
      <c r="AJ1576" s="22"/>
      <c r="AK1576" s="23"/>
    </row>
    <row r="1577" spans="1:37" s="26" customFormat="1" x14ac:dyDescent="0.25">
      <c r="A1577" s="14"/>
      <c r="B1577" s="28"/>
      <c r="C1577" s="28"/>
      <c r="D1577" s="28"/>
      <c r="G1577" s="29"/>
      <c r="AI1577" s="22"/>
      <c r="AJ1577" s="22"/>
      <c r="AK1577" s="23"/>
    </row>
    <row r="1578" spans="1:37" s="26" customFormat="1" x14ac:dyDescent="0.25">
      <c r="A1578" s="14"/>
      <c r="B1578" s="28"/>
      <c r="C1578" s="28"/>
      <c r="D1578" s="28"/>
      <c r="G1578" s="29"/>
      <c r="AI1578" s="22"/>
      <c r="AJ1578" s="22"/>
      <c r="AK1578" s="23"/>
    </row>
    <row r="1579" spans="1:37" s="26" customFormat="1" x14ac:dyDescent="0.25">
      <c r="A1579" s="14"/>
      <c r="B1579" s="28"/>
      <c r="C1579" s="28"/>
      <c r="D1579" s="28"/>
      <c r="G1579" s="29"/>
      <c r="AI1579" s="22"/>
      <c r="AJ1579" s="22"/>
      <c r="AK1579" s="23"/>
    </row>
    <row r="1580" spans="1:37" s="26" customFormat="1" x14ac:dyDescent="0.25">
      <c r="A1580" s="14"/>
      <c r="B1580" s="28"/>
      <c r="C1580" s="28"/>
      <c r="D1580" s="28"/>
      <c r="G1580" s="29"/>
      <c r="AI1580" s="22"/>
      <c r="AJ1580" s="22"/>
      <c r="AK1580" s="23"/>
    </row>
    <row r="1581" spans="1:37" s="26" customFormat="1" x14ac:dyDescent="0.25">
      <c r="A1581" s="14"/>
      <c r="B1581" s="28"/>
      <c r="C1581" s="28"/>
      <c r="D1581" s="28"/>
      <c r="G1581" s="29"/>
      <c r="AI1581" s="22"/>
      <c r="AJ1581" s="22"/>
      <c r="AK1581" s="23"/>
    </row>
    <row r="1582" spans="1:37" s="26" customFormat="1" x14ac:dyDescent="0.25">
      <c r="A1582" s="14"/>
      <c r="B1582" s="28"/>
      <c r="C1582" s="28"/>
      <c r="D1582" s="28"/>
      <c r="G1582" s="29"/>
      <c r="AI1582" s="22"/>
      <c r="AJ1582" s="22"/>
      <c r="AK1582" s="23"/>
    </row>
    <row r="1583" spans="1:37" s="26" customFormat="1" x14ac:dyDescent="0.25">
      <c r="A1583" s="14"/>
      <c r="B1583" s="28"/>
      <c r="C1583" s="28"/>
      <c r="D1583" s="28"/>
      <c r="G1583" s="29"/>
      <c r="AI1583" s="22"/>
      <c r="AJ1583" s="22"/>
      <c r="AK1583" s="23"/>
    </row>
    <row r="1584" spans="1:37" s="26" customFormat="1" x14ac:dyDescent="0.25">
      <c r="A1584" s="14"/>
      <c r="B1584" s="28"/>
      <c r="C1584" s="28"/>
      <c r="D1584" s="28"/>
      <c r="G1584" s="29"/>
      <c r="AI1584" s="22"/>
      <c r="AJ1584" s="22"/>
      <c r="AK1584" s="23"/>
    </row>
    <row r="1585" spans="1:37" s="26" customFormat="1" x14ac:dyDescent="0.25">
      <c r="A1585" s="14"/>
      <c r="B1585" s="28"/>
      <c r="C1585" s="28"/>
      <c r="D1585" s="28"/>
      <c r="G1585" s="29"/>
      <c r="AI1585" s="22"/>
      <c r="AJ1585" s="22"/>
      <c r="AK1585" s="23"/>
    </row>
    <row r="1586" spans="1:37" s="26" customFormat="1" x14ac:dyDescent="0.25">
      <c r="A1586" s="14"/>
      <c r="B1586" s="28"/>
      <c r="C1586" s="28"/>
      <c r="D1586" s="28"/>
      <c r="G1586" s="29"/>
      <c r="AI1586" s="22"/>
      <c r="AJ1586" s="22"/>
      <c r="AK1586" s="23"/>
    </row>
    <row r="1587" spans="1:37" s="26" customFormat="1" x14ac:dyDescent="0.25">
      <c r="A1587" s="14"/>
      <c r="B1587" s="28"/>
      <c r="C1587" s="28"/>
      <c r="D1587" s="28"/>
      <c r="G1587" s="29"/>
      <c r="AI1587" s="22"/>
      <c r="AJ1587" s="22"/>
      <c r="AK1587" s="23"/>
    </row>
    <row r="1588" spans="1:37" s="26" customFormat="1" x14ac:dyDescent="0.25">
      <c r="A1588" s="14"/>
      <c r="B1588" s="28"/>
      <c r="C1588" s="28"/>
      <c r="D1588" s="28"/>
      <c r="G1588" s="29"/>
      <c r="AI1588" s="22"/>
      <c r="AJ1588" s="22"/>
      <c r="AK1588" s="23"/>
    </row>
    <row r="1589" spans="1:37" s="26" customFormat="1" x14ac:dyDescent="0.25">
      <c r="A1589" s="14"/>
      <c r="B1589" s="28"/>
      <c r="C1589" s="28"/>
      <c r="D1589" s="28"/>
      <c r="G1589" s="29"/>
      <c r="AI1589" s="22"/>
      <c r="AJ1589" s="22"/>
      <c r="AK1589" s="23"/>
    </row>
    <row r="1590" spans="1:37" s="26" customFormat="1" x14ac:dyDescent="0.25">
      <c r="A1590" s="14"/>
      <c r="B1590" s="28"/>
      <c r="C1590" s="28"/>
      <c r="D1590" s="28"/>
      <c r="G1590" s="29"/>
      <c r="AI1590" s="22"/>
      <c r="AJ1590" s="22"/>
      <c r="AK1590" s="23"/>
    </row>
    <row r="1591" spans="1:37" s="26" customFormat="1" x14ac:dyDescent="0.25">
      <c r="A1591" s="14"/>
      <c r="B1591" s="28"/>
      <c r="C1591" s="28"/>
      <c r="D1591" s="28"/>
      <c r="G1591" s="29"/>
      <c r="AI1591" s="22"/>
      <c r="AJ1591" s="22"/>
      <c r="AK1591" s="23"/>
    </row>
    <row r="1592" spans="1:37" s="26" customFormat="1" x14ac:dyDescent="0.25">
      <c r="A1592" s="14"/>
      <c r="B1592" s="28"/>
      <c r="C1592" s="28"/>
      <c r="D1592" s="28"/>
      <c r="G1592" s="29"/>
      <c r="AI1592" s="22"/>
      <c r="AJ1592" s="22"/>
      <c r="AK1592" s="23"/>
    </row>
    <row r="1593" spans="1:37" s="26" customFormat="1" x14ac:dyDescent="0.25">
      <c r="A1593" s="14"/>
      <c r="B1593" s="28"/>
      <c r="C1593" s="28"/>
      <c r="D1593" s="28"/>
      <c r="G1593" s="29"/>
      <c r="AI1593" s="22"/>
      <c r="AJ1593" s="22"/>
      <c r="AK1593" s="23"/>
    </row>
    <row r="1594" spans="1:37" s="26" customFormat="1" x14ac:dyDescent="0.25">
      <c r="A1594" s="14"/>
      <c r="B1594" s="28"/>
      <c r="C1594" s="28"/>
      <c r="D1594" s="28"/>
      <c r="G1594" s="29"/>
      <c r="AI1594" s="22"/>
      <c r="AJ1594" s="22"/>
      <c r="AK1594" s="23"/>
    </row>
    <row r="1595" spans="1:37" s="26" customFormat="1" x14ac:dyDescent="0.25">
      <c r="A1595" s="14"/>
      <c r="B1595" s="28"/>
      <c r="C1595" s="28"/>
      <c r="D1595" s="28"/>
      <c r="G1595" s="29"/>
      <c r="AI1595" s="22"/>
      <c r="AJ1595" s="22"/>
      <c r="AK1595" s="23"/>
    </row>
    <row r="1596" spans="1:37" s="26" customFormat="1" x14ac:dyDescent="0.25">
      <c r="A1596" s="14"/>
      <c r="B1596" s="28"/>
      <c r="C1596" s="28"/>
      <c r="D1596" s="28"/>
      <c r="G1596" s="29"/>
      <c r="AI1596" s="22"/>
      <c r="AJ1596" s="22"/>
      <c r="AK1596" s="23"/>
    </row>
    <row r="1597" spans="1:37" s="26" customFormat="1" x14ac:dyDescent="0.25">
      <c r="A1597" s="14"/>
      <c r="B1597" s="28"/>
      <c r="C1597" s="28"/>
      <c r="D1597" s="28"/>
      <c r="G1597" s="29"/>
      <c r="AI1597" s="22"/>
      <c r="AJ1597" s="22"/>
      <c r="AK1597" s="23"/>
    </row>
    <row r="1598" spans="1:37" s="26" customFormat="1" x14ac:dyDescent="0.25">
      <c r="A1598" s="14"/>
      <c r="B1598" s="28"/>
      <c r="C1598" s="28"/>
      <c r="D1598" s="28"/>
      <c r="G1598" s="29"/>
      <c r="AI1598" s="22"/>
      <c r="AJ1598" s="22"/>
      <c r="AK1598" s="23"/>
    </row>
    <row r="1599" spans="1:37" s="26" customFormat="1" x14ac:dyDescent="0.25">
      <c r="A1599" s="14"/>
      <c r="B1599" s="28"/>
      <c r="C1599" s="28"/>
      <c r="D1599" s="28"/>
      <c r="G1599" s="29"/>
      <c r="AI1599" s="22"/>
      <c r="AJ1599" s="22"/>
      <c r="AK1599" s="23"/>
    </row>
    <row r="1600" spans="1:37" s="26" customFormat="1" x14ac:dyDescent="0.25">
      <c r="A1600" s="14"/>
      <c r="B1600" s="28"/>
      <c r="C1600" s="28"/>
      <c r="D1600" s="28"/>
      <c r="G1600" s="29"/>
      <c r="AI1600" s="22"/>
      <c r="AJ1600" s="22"/>
      <c r="AK1600" s="23"/>
    </row>
    <row r="1601" spans="1:37" s="26" customFormat="1" x14ac:dyDescent="0.25">
      <c r="A1601" s="14"/>
      <c r="B1601" s="28"/>
      <c r="C1601" s="28"/>
      <c r="D1601" s="28"/>
      <c r="G1601" s="29"/>
      <c r="AI1601" s="22"/>
      <c r="AJ1601" s="22"/>
      <c r="AK1601" s="23"/>
    </row>
    <row r="1602" spans="1:37" s="26" customFormat="1" x14ac:dyDescent="0.25">
      <c r="A1602" s="14"/>
      <c r="B1602" s="28"/>
      <c r="C1602" s="28"/>
      <c r="D1602" s="28"/>
      <c r="G1602" s="29"/>
      <c r="AI1602" s="22"/>
      <c r="AJ1602" s="22"/>
      <c r="AK1602" s="23"/>
    </row>
    <row r="1603" spans="1:37" s="26" customFormat="1" x14ac:dyDescent="0.25">
      <c r="A1603" s="14"/>
      <c r="B1603" s="28"/>
      <c r="C1603" s="28"/>
      <c r="D1603" s="28"/>
      <c r="G1603" s="29"/>
      <c r="AI1603" s="22"/>
      <c r="AJ1603" s="22"/>
      <c r="AK1603" s="23"/>
    </row>
    <row r="1604" spans="1:37" s="26" customFormat="1" x14ac:dyDescent="0.25">
      <c r="A1604" s="14"/>
      <c r="B1604" s="28"/>
      <c r="C1604" s="28"/>
      <c r="D1604" s="28"/>
      <c r="G1604" s="29"/>
      <c r="AI1604" s="22"/>
      <c r="AJ1604" s="22"/>
      <c r="AK1604" s="23"/>
    </row>
    <row r="1605" spans="1:37" s="26" customFormat="1" x14ac:dyDescent="0.25">
      <c r="A1605" s="14"/>
      <c r="B1605" s="28"/>
      <c r="C1605" s="28"/>
      <c r="D1605" s="28"/>
      <c r="G1605" s="29"/>
      <c r="AI1605" s="22"/>
      <c r="AJ1605" s="22"/>
      <c r="AK1605" s="23"/>
    </row>
    <row r="1606" spans="1:37" s="26" customFormat="1" x14ac:dyDescent="0.25">
      <c r="A1606" s="14"/>
      <c r="B1606" s="28"/>
      <c r="C1606" s="28"/>
      <c r="D1606" s="28"/>
      <c r="G1606" s="29"/>
      <c r="AI1606" s="22"/>
      <c r="AJ1606" s="22"/>
      <c r="AK1606" s="23"/>
    </row>
    <row r="1607" spans="1:37" s="26" customFormat="1" x14ac:dyDescent="0.25">
      <c r="A1607" s="14"/>
      <c r="B1607" s="28"/>
      <c r="C1607" s="28"/>
      <c r="D1607" s="28"/>
      <c r="G1607" s="29"/>
      <c r="AI1607" s="22"/>
      <c r="AJ1607" s="22"/>
      <c r="AK1607" s="23"/>
    </row>
    <row r="1608" spans="1:37" s="26" customFormat="1" x14ac:dyDescent="0.25">
      <c r="A1608" s="14"/>
      <c r="B1608" s="28"/>
      <c r="C1608" s="28"/>
      <c r="D1608" s="28"/>
      <c r="G1608" s="29"/>
      <c r="AI1608" s="22"/>
      <c r="AJ1608" s="22"/>
      <c r="AK1608" s="23"/>
    </row>
    <row r="1609" spans="1:37" s="26" customFormat="1" x14ac:dyDescent="0.25">
      <c r="A1609" s="14"/>
      <c r="B1609" s="28"/>
      <c r="C1609" s="28"/>
      <c r="D1609" s="28"/>
      <c r="G1609" s="29"/>
      <c r="AI1609" s="22"/>
      <c r="AJ1609" s="22"/>
      <c r="AK1609" s="23"/>
    </row>
    <row r="1610" spans="1:37" s="26" customFormat="1" x14ac:dyDescent="0.25">
      <c r="A1610" s="14"/>
      <c r="B1610" s="28"/>
      <c r="C1610" s="28"/>
      <c r="D1610" s="28"/>
      <c r="G1610" s="29"/>
      <c r="AI1610" s="22"/>
      <c r="AJ1610" s="22"/>
      <c r="AK1610" s="23"/>
    </row>
    <row r="1611" spans="1:37" s="26" customFormat="1" x14ac:dyDescent="0.25">
      <c r="A1611" s="14"/>
      <c r="B1611" s="28"/>
      <c r="C1611" s="28"/>
      <c r="D1611" s="28"/>
      <c r="G1611" s="29"/>
      <c r="AI1611" s="22"/>
      <c r="AJ1611" s="22"/>
      <c r="AK1611" s="23"/>
    </row>
    <row r="1612" spans="1:37" s="26" customFormat="1" x14ac:dyDescent="0.25">
      <c r="A1612" s="14"/>
      <c r="B1612" s="28"/>
      <c r="C1612" s="28"/>
      <c r="D1612" s="28"/>
      <c r="G1612" s="29"/>
      <c r="AI1612" s="22"/>
      <c r="AJ1612" s="22"/>
      <c r="AK1612" s="23"/>
    </row>
    <row r="1613" spans="1:37" s="26" customFormat="1" x14ac:dyDescent="0.25">
      <c r="A1613" s="14"/>
      <c r="B1613" s="28"/>
      <c r="C1613" s="28"/>
      <c r="D1613" s="28"/>
      <c r="G1613" s="29"/>
      <c r="AI1613" s="22"/>
      <c r="AJ1613" s="22"/>
      <c r="AK1613" s="23"/>
    </row>
    <row r="1614" spans="1:37" s="26" customFormat="1" x14ac:dyDescent="0.25">
      <c r="A1614" s="14"/>
      <c r="B1614" s="28"/>
      <c r="C1614" s="28"/>
      <c r="D1614" s="28"/>
      <c r="G1614" s="29"/>
      <c r="AI1614" s="22"/>
      <c r="AJ1614" s="22"/>
      <c r="AK1614" s="23"/>
    </row>
    <row r="1615" spans="1:37" s="26" customFormat="1" x14ac:dyDescent="0.25">
      <c r="A1615" s="14"/>
      <c r="B1615" s="28"/>
      <c r="C1615" s="28"/>
      <c r="D1615" s="28"/>
      <c r="G1615" s="29"/>
      <c r="AI1615" s="22"/>
      <c r="AJ1615" s="22"/>
      <c r="AK1615" s="23"/>
    </row>
    <row r="1616" spans="1:37" s="26" customFormat="1" x14ac:dyDescent="0.25">
      <c r="A1616" s="14"/>
      <c r="B1616" s="28"/>
      <c r="C1616" s="28"/>
      <c r="D1616" s="28"/>
      <c r="G1616" s="29"/>
      <c r="AI1616" s="22"/>
      <c r="AJ1616" s="22"/>
      <c r="AK1616" s="23"/>
    </row>
    <row r="1617" spans="1:37" s="26" customFormat="1" x14ac:dyDescent="0.25">
      <c r="A1617" s="14"/>
      <c r="B1617" s="28"/>
      <c r="C1617" s="28"/>
      <c r="D1617" s="28"/>
      <c r="G1617" s="29"/>
      <c r="AI1617" s="22"/>
      <c r="AJ1617" s="22"/>
      <c r="AK1617" s="23"/>
    </row>
    <row r="1618" spans="1:37" s="26" customFormat="1" x14ac:dyDescent="0.25">
      <c r="A1618" s="14"/>
      <c r="B1618" s="28"/>
      <c r="C1618" s="28"/>
      <c r="D1618" s="28"/>
      <c r="G1618" s="29"/>
      <c r="AI1618" s="22"/>
      <c r="AJ1618" s="22"/>
      <c r="AK1618" s="23"/>
    </row>
    <row r="1619" spans="1:37" s="26" customFormat="1" x14ac:dyDescent="0.25">
      <c r="A1619" s="14"/>
      <c r="B1619" s="28"/>
      <c r="C1619" s="28"/>
      <c r="D1619" s="28"/>
      <c r="G1619" s="29"/>
      <c r="AI1619" s="22"/>
      <c r="AJ1619" s="22"/>
      <c r="AK1619" s="23"/>
    </row>
    <row r="1620" spans="1:37" s="26" customFormat="1" x14ac:dyDescent="0.25">
      <c r="A1620" s="14"/>
      <c r="B1620" s="28"/>
      <c r="C1620" s="28"/>
      <c r="D1620" s="28"/>
      <c r="G1620" s="29"/>
      <c r="AI1620" s="22"/>
      <c r="AJ1620" s="22"/>
      <c r="AK1620" s="23"/>
    </row>
    <row r="1621" spans="1:37" s="26" customFormat="1" x14ac:dyDescent="0.25">
      <c r="A1621" s="14"/>
      <c r="B1621" s="28"/>
      <c r="C1621" s="28"/>
      <c r="D1621" s="28"/>
      <c r="G1621" s="29"/>
      <c r="AI1621" s="22"/>
      <c r="AJ1621" s="22"/>
      <c r="AK1621" s="23"/>
    </row>
    <row r="1622" spans="1:37" s="26" customFormat="1" x14ac:dyDescent="0.25">
      <c r="A1622" s="14"/>
      <c r="B1622" s="28"/>
      <c r="C1622" s="28"/>
      <c r="D1622" s="28"/>
      <c r="G1622" s="29"/>
      <c r="AI1622" s="22"/>
      <c r="AJ1622" s="22"/>
      <c r="AK1622" s="23"/>
    </row>
    <row r="1623" spans="1:37" s="26" customFormat="1" x14ac:dyDescent="0.25">
      <c r="A1623" s="14"/>
      <c r="B1623" s="28"/>
      <c r="C1623" s="28"/>
      <c r="D1623" s="28"/>
      <c r="G1623" s="29"/>
      <c r="AI1623" s="22"/>
      <c r="AJ1623" s="22"/>
      <c r="AK1623" s="23"/>
    </row>
    <row r="1624" spans="1:37" s="26" customFormat="1" x14ac:dyDescent="0.25">
      <c r="A1624" s="14"/>
      <c r="B1624" s="28"/>
      <c r="C1624" s="28"/>
      <c r="D1624" s="28"/>
      <c r="G1624" s="29"/>
      <c r="AI1624" s="22"/>
      <c r="AJ1624" s="22"/>
      <c r="AK1624" s="23"/>
    </row>
    <row r="1625" spans="1:37" s="26" customFormat="1" x14ac:dyDescent="0.25">
      <c r="A1625" s="14"/>
      <c r="B1625" s="28"/>
      <c r="C1625" s="28"/>
      <c r="D1625" s="28"/>
      <c r="G1625" s="29"/>
      <c r="AI1625" s="22"/>
      <c r="AJ1625" s="22"/>
      <c r="AK1625" s="23"/>
    </row>
    <row r="1626" spans="1:37" s="26" customFormat="1" x14ac:dyDescent="0.25">
      <c r="A1626" s="14"/>
      <c r="B1626" s="28"/>
      <c r="C1626" s="28"/>
      <c r="D1626" s="28"/>
      <c r="G1626" s="29"/>
      <c r="AI1626" s="22"/>
      <c r="AJ1626" s="22"/>
      <c r="AK1626" s="23"/>
    </row>
    <row r="1627" spans="1:37" s="26" customFormat="1" x14ac:dyDescent="0.25">
      <c r="A1627" s="14"/>
      <c r="B1627" s="28"/>
      <c r="C1627" s="28"/>
      <c r="D1627" s="28"/>
      <c r="G1627" s="29"/>
      <c r="AI1627" s="22"/>
      <c r="AJ1627" s="22"/>
      <c r="AK1627" s="23"/>
    </row>
    <row r="1628" spans="1:37" s="26" customFormat="1" x14ac:dyDescent="0.25">
      <c r="A1628" s="14"/>
      <c r="B1628" s="28"/>
      <c r="C1628" s="28"/>
      <c r="D1628" s="28"/>
      <c r="G1628" s="29"/>
      <c r="AI1628" s="22"/>
      <c r="AJ1628" s="22"/>
      <c r="AK1628" s="23"/>
    </row>
    <row r="1629" spans="1:37" s="26" customFormat="1" x14ac:dyDescent="0.25">
      <c r="A1629" s="14"/>
      <c r="B1629" s="28"/>
      <c r="C1629" s="28"/>
      <c r="D1629" s="28"/>
      <c r="G1629" s="29"/>
      <c r="AI1629" s="22"/>
      <c r="AJ1629" s="22"/>
      <c r="AK1629" s="23"/>
    </row>
    <row r="1630" spans="1:37" s="26" customFormat="1" x14ac:dyDescent="0.25">
      <c r="A1630" s="14"/>
      <c r="B1630" s="28"/>
      <c r="C1630" s="28"/>
      <c r="D1630" s="28"/>
      <c r="G1630" s="29"/>
      <c r="AI1630" s="22"/>
      <c r="AJ1630" s="22"/>
      <c r="AK1630" s="23"/>
    </row>
    <row r="1631" spans="1:37" s="26" customFormat="1" x14ac:dyDescent="0.25">
      <c r="A1631" s="14"/>
      <c r="B1631" s="28"/>
      <c r="C1631" s="28"/>
      <c r="D1631" s="28"/>
      <c r="G1631" s="29"/>
      <c r="AI1631" s="22"/>
      <c r="AJ1631" s="22"/>
      <c r="AK1631" s="23"/>
    </row>
    <row r="1632" spans="1:37" s="26" customFormat="1" x14ac:dyDescent="0.25">
      <c r="A1632" s="14"/>
      <c r="B1632" s="28"/>
      <c r="C1632" s="28"/>
      <c r="D1632" s="28"/>
      <c r="G1632" s="29"/>
      <c r="AI1632" s="22"/>
      <c r="AJ1632" s="22"/>
      <c r="AK1632" s="23"/>
    </row>
    <row r="1633" spans="1:37" s="26" customFormat="1" x14ac:dyDescent="0.25">
      <c r="A1633" s="14"/>
      <c r="B1633" s="28"/>
      <c r="C1633" s="28"/>
      <c r="D1633" s="28"/>
      <c r="G1633" s="29"/>
      <c r="AI1633" s="22"/>
      <c r="AJ1633" s="22"/>
      <c r="AK1633" s="23"/>
    </row>
    <row r="1634" spans="1:37" s="26" customFormat="1" x14ac:dyDescent="0.25">
      <c r="A1634" s="14"/>
      <c r="B1634" s="28"/>
      <c r="C1634" s="28"/>
      <c r="D1634" s="28"/>
      <c r="G1634" s="29"/>
      <c r="AI1634" s="22"/>
      <c r="AJ1634" s="22"/>
      <c r="AK1634" s="23"/>
    </row>
    <row r="1635" spans="1:37" s="26" customFormat="1" x14ac:dyDescent="0.25">
      <c r="A1635" s="14"/>
      <c r="B1635" s="28"/>
      <c r="C1635" s="28"/>
      <c r="D1635" s="28"/>
      <c r="G1635" s="29"/>
      <c r="AI1635" s="22"/>
      <c r="AJ1635" s="22"/>
      <c r="AK1635" s="23"/>
    </row>
    <row r="1636" spans="1:37" s="26" customFormat="1" x14ac:dyDescent="0.25">
      <c r="A1636" s="14"/>
      <c r="B1636" s="28"/>
      <c r="C1636" s="28"/>
      <c r="D1636" s="28"/>
      <c r="G1636" s="29"/>
      <c r="AI1636" s="22"/>
      <c r="AJ1636" s="22"/>
      <c r="AK1636" s="23"/>
    </row>
    <row r="1637" spans="1:37" s="26" customFormat="1" x14ac:dyDescent="0.25">
      <c r="A1637" s="14"/>
      <c r="B1637" s="28"/>
      <c r="C1637" s="28"/>
      <c r="D1637" s="28"/>
      <c r="G1637" s="29"/>
      <c r="AI1637" s="22"/>
      <c r="AJ1637" s="22"/>
      <c r="AK1637" s="23"/>
    </row>
    <row r="1638" spans="1:37" s="26" customFormat="1" x14ac:dyDescent="0.25">
      <c r="A1638" s="14"/>
      <c r="B1638" s="28"/>
      <c r="C1638" s="28"/>
      <c r="D1638" s="28"/>
      <c r="G1638" s="29"/>
      <c r="AI1638" s="22"/>
      <c r="AJ1638" s="22"/>
      <c r="AK1638" s="23"/>
    </row>
    <row r="1639" spans="1:37" s="26" customFormat="1" x14ac:dyDescent="0.25">
      <c r="A1639" s="14"/>
      <c r="B1639" s="28"/>
      <c r="C1639" s="28"/>
      <c r="D1639" s="28"/>
      <c r="G1639" s="29"/>
      <c r="AI1639" s="22"/>
      <c r="AJ1639" s="22"/>
      <c r="AK1639" s="23"/>
    </row>
    <row r="1640" spans="1:37" s="26" customFormat="1" x14ac:dyDescent="0.25">
      <c r="A1640" s="14"/>
      <c r="B1640" s="28"/>
      <c r="C1640" s="28"/>
      <c r="D1640" s="28"/>
      <c r="G1640" s="29"/>
      <c r="AI1640" s="22"/>
      <c r="AJ1640" s="22"/>
      <c r="AK1640" s="23"/>
    </row>
    <row r="1641" spans="1:37" s="26" customFormat="1" x14ac:dyDescent="0.25">
      <c r="A1641" s="14"/>
      <c r="B1641" s="28"/>
      <c r="C1641" s="28"/>
      <c r="D1641" s="28"/>
      <c r="G1641" s="29"/>
      <c r="AI1641" s="22"/>
      <c r="AJ1641" s="22"/>
      <c r="AK1641" s="23"/>
    </row>
    <row r="1642" spans="1:37" s="26" customFormat="1" x14ac:dyDescent="0.25">
      <c r="A1642" s="14"/>
      <c r="B1642" s="28"/>
      <c r="C1642" s="28"/>
      <c r="D1642" s="28"/>
      <c r="G1642" s="29"/>
      <c r="AI1642" s="22"/>
      <c r="AJ1642" s="22"/>
      <c r="AK1642" s="23"/>
    </row>
    <row r="1643" spans="1:37" s="26" customFormat="1" x14ac:dyDescent="0.25">
      <c r="A1643" s="14"/>
      <c r="B1643" s="28"/>
      <c r="C1643" s="28"/>
      <c r="D1643" s="28"/>
      <c r="G1643" s="29"/>
      <c r="AI1643" s="22"/>
      <c r="AJ1643" s="22"/>
      <c r="AK1643" s="23"/>
    </row>
    <row r="1644" spans="1:37" s="26" customFormat="1" x14ac:dyDescent="0.25">
      <c r="A1644" s="14"/>
      <c r="B1644" s="28"/>
      <c r="C1644" s="28"/>
      <c r="D1644" s="28"/>
      <c r="G1644" s="29"/>
      <c r="AI1644" s="22"/>
      <c r="AJ1644" s="22"/>
      <c r="AK1644" s="23"/>
    </row>
    <row r="1645" spans="1:37" s="26" customFormat="1" x14ac:dyDescent="0.25">
      <c r="A1645" s="14"/>
      <c r="B1645" s="28"/>
      <c r="C1645" s="28"/>
      <c r="D1645" s="28"/>
      <c r="G1645" s="29"/>
      <c r="AI1645" s="22"/>
      <c r="AJ1645" s="22"/>
      <c r="AK1645" s="23"/>
    </row>
    <row r="1646" spans="1:37" s="26" customFormat="1" x14ac:dyDescent="0.25">
      <c r="A1646" s="14"/>
      <c r="B1646" s="28"/>
      <c r="C1646" s="28"/>
      <c r="D1646" s="28"/>
      <c r="G1646" s="29"/>
      <c r="AI1646" s="22"/>
      <c r="AJ1646" s="22"/>
      <c r="AK1646" s="23"/>
    </row>
    <row r="1647" spans="1:37" s="26" customFormat="1" x14ac:dyDescent="0.25">
      <c r="A1647" s="14"/>
      <c r="B1647" s="28"/>
      <c r="C1647" s="28"/>
      <c r="D1647" s="28"/>
      <c r="G1647" s="29"/>
      <c r="AI1647" s="22"/>
      <c r="AJ1647" s="22"/>
      <c r="AK1647" s="23"/>
    </row>
    <row r="1648" spans="1:37" s="26" customFormat="1" x14ac:dyDescent="0.25">
      <c r="A1648" s="14"/>
      <c r="B1648" s="28"/>
      <c r="C1648" s="28"/>
      <c r="D1648" s="28"/>
      <c r="G1648" s="29"/>
      <c r="AI1648" s="22"/>
      <c r="AJ1648" s="22"/>
      <c r="AK1648" s="23"/>
    </row>
    <row r="1649" spans="1:37" s="26" customFormat="1" x14ac:dyDescent="0.25">
      <c r="A1649" s="14"/>
      <c r="B1649" s="28"/>
      <c r="C1649" s="28"/>
      <c r="D1649" s="28"/>
      <c r="G1649" s="29"/>
      <c r="AI1649" s="22"/>
      <c r="AJ1649" s="22"/>
      <c r="AK1649" s="23"/>
    </row>
    <row r="1650" spans="1:37" s="26" customFormat="1" x14ac:dyDescent="0.25">
      <c r="A1650" s="14"/>
      <c r="B1650" s="28"/>
      <c r="C1650" s="28"/>
      <c r="D1650" s="28"/>
      <c r="G1650" s="29"/>
      <c r="AI1650" s="22"/>
      <c r="AJ1650" s="22"/>
      <c r="AK1650" s="23"/>
    </row>
    <row r="1651" spans="1:37" s="26" customFormat="1" x14ac:dyDescent="0.25">
      <c r="A1651" s="14"/>
      <c r="B1651" s="28"/>
      <c r="C1651" s="28"/>
      <c r="D1651" s="28"/>
      <c r="G1651" s="29"/>
      <c r="AI1651" s="22"/>
      <c r="AJ1651" s="22"/>
      <c r="AK1651" s="23"/>
    </row>
    <row r="1652" spans="1:37" s="26" customFormat="1" x14ac:dyDescent="0.25">
      <c r="A1652" s="14"/>
      <c r="B1652" s="28"/>
      <c r="C1652" s="28"/>
      <c r="D1652" s="28"/>
      <c r="G1652" s="29"/>
      <c r="AI1652" s="22"/>
      <c r="AJ1652" s="22"/>
      <c r="AK1652" s="23"/>
    </row>
    <row r="1653" spans="1:37" s="26" customFormat="1" x14ac:dyDescent="0.25">
      <c r="A1653" s="14"/>
      <c r="B1653" s="28"/>
      <c r="C1653" s="28"/>
      <c r="D1653" s="28"/>
      <c r="G1653" s="29"/>
      <c r="AI1653" s="22"/>
      <c r="AJ1653" s="22"/>
      <c r="AK1653" s="23"/>
    </row>
    <row r="1654" spans="1:37" s="26" customFormat="1" x14ac:dyDescent="0.25">
      <c r="A1654" s="14"/>
      <c r="B1654" s="28"/>
      <c r="C1654" s="28"/>
      <c r="D1654" s="28"/>
      <c r="G1654" s="29"/>
      <c r="AI1654" s="22"/>
      <c r="AJ1654" s="22"/>
      <c r="AK1654" s="23"/>
    </row>
    <row r="1655" spans="1:37" s="26" customFormat="1" x14ac:dyDescent="0.25">
      <c r="A1655" s="14"/>
      <c r="B1655" s="28"/>
      <c r="C1655" s="28"/>
      <c r="D1655" s="28"/>
      <c r="G1655" s="29"/>
      <c r="AI1655" s="22"/>
      <c r="AJ1655" s="22"/>
      <c r="AK1655" s="23"/>
    </row>
    <row r="1656" spans="1:37" s="26" customFormat="1" x14ac:dyDescent="0.25">
      <c r="A1656" s="14"/>
      <c r="B1656" s="28"/>
      <c r="C1656" s="28"/>
      <c r="D1656" s="28"/>
      <c r="G1656" s="29"/>
      <c r="AI1656" s="22"/>
      <c r="AJ1656" s="22"/>
      <c r="AK1656" s="23"/>
    </row>
    <row r="1657" spans="1:37" s="26" customFormat="1" x14ac:dyDescent="0.25">
      <c r="A1657" s="14"/>
      <c r="B1657" s="28"/>
      <c r="C1657" s="28"/>
      <c r="D1657" s="28"/>
      <c r="G1657" s="29"/>
      <c r="AI1657" s="22"/>
      <c r="AJ1657" s="22"/>
      <c r="AK1657" s="23"/>
    </row>
    <row r="1658" spans="1:37" s="26" customFormat="1" x14ac:dyDescent="0.25">
      <c r="A1658" s="14"/>
      <c r="B1658" s="28"/>
      <c r="C1658" s="28"/>
      <c r="D1658" s="28"/>
      <c r="G1658" s="29"/>
      <c r="AI1658" s="22"/>
      <c r="AJ1658" s="22"/>
      <c r="AK1658" s="23"/>
    </row>
    <row r="1659" spans="1:37" s="26" customFormat="1" x14ac:dyDescent="0.25">
      <c r="A1659" s="14"/>
      <c r="B1659" s="28"/>
      <c r="C1659" s="28"/>
      <c r="D1659" s="28"/>
      <c r="G1659" s="29"/>
      <c r="AI1659" s="22"/>
      <c r="AJ1659" s="22"/>
      <c r="AK1659" s="23"/>
    </row>
    <row r="1660" spans="1:37" s="26" customFormat="1" x14ac:dyDescent="0.25">
      <c r="A1660" s="14"/>
      <c r="B1660" s="28"/>
      <c r="C1660" s="28"/>
      <c r="D1660" s="28"/>
      <c r="G1660" s="29"/>
      <c r="AI1660" s="22"/>
      <c r="AJ1660" s="22"/>
      <c r="AK1660" s="23"/>
    </row>
    <row r="1661" spans="1:37" s="26" customFormat="1" x14ac:dyDescent="0.25">
      <c r="A1661" s="14"/>
      <c r="B1661" s="28"/>
      <c r="C1661" s="28"/>
      <c r="D1661" s="28"/>
      <c r="G1661" s="29"/>
      <c r="AI1661" s="22"/>
      <c r="AJ1661" s="22"/>
      <c r="AK1661" s="23"/>
    </row>
    <row r="1662" spans="1:37" s="26" customFormat="1" x14ac:dyDescent="0.25">
      <c r="A1662" s="14"/>
      <c r="B1662" s="28"/>
      <c r="C1662" s="28"/>
      <c r="D1662" s="28"/>
      <c r="G1662" s="29"/>
      <c r="AI1662" s="22"/>
      <c r="AJ1662" s="22"/>
      <c r="AK1662" s="23"/>
    </row>
    <row r="1663" spans="1:37" s="26" customFormat="1" x14ac:dyDescent="0.25">
      <c r="A1663" s="14"/>
      <c r="B1663" s="28"/>
      <c r="C1663" s="28"/>
      <c r="D1663" s="28"/>
      <c r="G1663" s="29"/>
      <c r="AI1663" s="22"/>
      <c r="AJ1663" s="22"/>
      <c r="AK1663" s="23"/>
    </row>
    <row r="1664" spans="1:37" s="26" customFormat="1" x14ac:dyDescent="0.25">
      <c r="A1664" s="14"/>
      <c r="B1664" s="28"/>
      <c r="C1664" s="28"/>
      <c r="D1664" s="28"/>
      <c r="G1664" s="29"/>
      <c r="AI1664" s="22"/>
      <c r="AJ1664" s="22"/>
      <c r="AK1664" s="23"/>
    </row>
    <row r="1665" spans="1:37" s="26" customFormat="1" x14ac:dyDescent="0.25">
      <c r="A1665" s="14"/>
      <c r="B1665" s="28"/>
      <c r="C1665" s="28"/>
      <c r="D1665" s="28"/>
      <c r="G1665" s="29"/>
      <c r="AI1665" s="22"/>
      <c r="AJ1665" s="22"/>
      <c r="AK1665" s="23"/>
    </row>
    <row r="1666" spans="1:37" s="26" customFormat="1" x14ac:dyDescent="0.25">
      <c r="A1666" s="14"/>
      <c r="B1666" s="28"/>
      <c r="C1666" s="28"/>
      <c r="D1666" s="28"/>
      <c r="G1666" s="29"/>
      <c r="AI1666" s="22"/>
      <c r="AJ1666" s="22"/>
      <c r="AK1666" s="23"/>
    </row>
    <row r="1667" spans="1:37" s="26" customFormat="1" x14ac:dyDescent="0.25">
      <c r="A1667" s="14"/>
      <c r="B1667" s="28"/>
      <c r="C1667" s="28"/>
      <c r="D1667" s="28"/>
      <c r="G1667" s="29"/>
      <c r="AI1667" s="22"/>
      <c r="AJ1667" s="22"/>
      <c r="AK1667" s="23"/>
    </row>
    <row r="1668" spans="1:37" s="26" customFormat="1" x14ac:dyDescent="0.25">
      <c r="A1668" s="14"/>
      <c r="B1668" s="28"/>
      <c r="C1668" s="28"/>
      <c r="D1668" s="28"/>
      <c r="G1668" s="29"/>
      <c r="AI1668" s="22"/>
      <c r="AJ1668" s="22"/>
      <c r="AK1668" s="23"/>
    </row>
    <row r="1669" spans="1:37" s="26" customFormat="1" x14ac:dyDescent="0.25">
      <c r="A1669" s="14"/>
      <c r="B1669" s="28"/>
      <c r="C1669" s="28"/>
      <c r="D1669" s="28"/>
      <c r="G1669" s="29"/>
      <c r="AI1669" s="22"/>
      <c r="AJ1669" s="22"/>
      <c r="AK1669" s="23"/>
    </row>
    <row r="1670" spans="1:37" s="26" customFormat="1" x14ac:dyDescent="0.25">
      <c r="A1670" s="14"/>
      <c r="B1670" s="28"/>
      <c r="C1670" s="28"/>
      <c r="D1670" s="28"/>
      <c r="G1670" s="29"/>
      <c r="AI1670" s="22"/>
      <c r="AJ1670" s="22"/>
      <c r="AK1670" s="23"/>
    </row>
    <row r="1671" spans="1:37" s="26" customFormat="1" x14ac:dyDescent="0.25">
      <c r="A1671" s="14"/>
      <c r="B1671" s="28"/>
      <c r="C1671" s="28"/>
      <c r="D1671" s="28"/>
      <c r="G1671" s="29"/>
      <c r="AI1671" s="22"/>
      <c r="AJ1671" s="22"/>
      <c r="AK1671" s="23"/>
    </row>
    <row r="1672" spans="1:37" s="26" customFormat="1" x14ac:dyDescent="0.25">
      <c r="A1672" s="14"/>
      <c r="B1672" s="28"/>
      <c r="C1672" s="28"/>
      <c r="D1672" s="28"/>
      <c r="G1672" s="29"/>
      <c r="AI1672" s="22"/>
      <c r="AJ1672" s="22"/>
      <c r="AK1672" s="23"/>
    </row>
    <row r="1673" spans="1:37" s="26" customFormat="1" x14ac:dyDescent="0.25">
      <c r="A1673" s="14"/>
      <c r="B1673" s="28"/>
      <c r="C1673" s="28"/>
      <c r="D1673" s="28"/>
      <c r="G1673" s="29"/>
      <c r="AI1673" s="22"/>
      <c r="AJ1673" s="22"/>
      <c r="AK1673" s="23"/>
    </row>
    <row r="1674" spans="1:37" s="26" customFormat="1" x14ac:dyDescent="0.25">
      <c r="A1674" s="14"/>
      <c r="B1674" s="28"/>
      <c r="C1674" s="28"/>
      <c r="D1674" s="28"/>
      <c r="G1674" s="29"/>
      <c r="AI1674" s="22"/>
      <c r="AJ1674" s="22"/>
      <c r="AK1674" s="23"/>
    </row>
    <row r="1675" spans="1:37" s="26" customFormat="1" x14ac:dyDescent="0.25">
      <c r="A1675" s="14"/>
      <c r="B1675" s="28"/>
      <c r="C1675" s="28"/>
      <c r="D1675" s="28"/>
      <c r="G1675" s="29"/>
      <c r="AI1675" s="22"/>
      <c r="AJ1675" s="22"/>
      <c r="AK1675" s="23"/>
    </row>
    <row r="1676" spans="1:37" s="26" customFormat="1" x14ac:dyDescent="0.25">
      <c r="A1676" s="14"/>
      <c r="B1676" s="28"/>
      <c r="C1676" s="28"/>
      <c r="D1676" s="28"/>
      <c r="G1676" s="29"/>
      <c r="AI1676" s="22"/>
      <c r="AJ1676" s="22"/>
      <c r="AK1676" s="23"/>
    </row>
    <row r="1677" spans="1:37" s="26" customFormat="1" x14ac:dyDescent="0.25">
      <c r="A1677" s="14"/>
      <c r="B1677" s="28"/>
      <c r="C1677" s="28"/>
      <c r="D1677" s="28"/>
      <c r="G1677" s="29"/>
      <c r="AI1677" s="22"/>
      <c r="AJ1677" s="22"/>
      <c r="AK1677" s="23"/>
    </row>
    <row r="1678" spans="1:37" s="26" customFormat="1" x14ac:dyDescent="0.25">
      <c r="A1678" s="14"/>
      <c r="B1678" s="28"/>
      <c r="C1678" s="28"/>
      <c r="D1678" s="28"/>
      <c r="G1678" s="29"/>
      <c r="AI1678" s="22"/>
      <c r="AJ1678" s="22"/>
      <c r="AK1678" s="23"/>
    </row>
    <row r="1679" spans="1:37" s="26" customFormat="1" x14ac:dyDescent="0.25">
      <c r="A1679" s="14"/>
      <c r="B1679" s="28"/>
      <c r="C1679" s="28"/>
      <c r="D1679" s="28"/>
      <c r="G1679" s="29"/>
      <c r="AI1679" s="22"/>
      <c r="AJ1679" s="22"/>
      <c r="AK1679" s="23"/>
    </row>
    <row r="1680" spans="1:37" s="26" customFormat="1" x14ac:dyDescent="0.25">
      <c r="A1680" s="14"/>
      <c r="B1680" s="28"/>
      <c r="C1680" s="28"/>
      <c r="D1680" s="28"/>
      <c r="G1680" s="29"/>
      <c r="AI1680" s="22"/>
      <c r="AJ1680" s="22"/>
      <c r="AK1680" s="23"/>
    </row>
    <row r="1681" spans="1:37" s="26" customFormat="1" x14ac:dyDescent="0.25">
      <c r="A1681" s="14"/>
      <c r="B1681" s="28"/>
      <c r="C1681" s="28"/>
      <c r="D1681" s="28"/>
      <c r="G1681" s="29"/>
      <c r="AI1681" s="22"/>
      <c r="AJ1681" s="22"/>
      <c r="AK1681" s="23"/>
    </row>
    <row r="1682" spans="1:37" s="26" customFormat="1" x14ac:dyDescent="0.25">
      <c r="A1682" s="14"/>
      <c r="B1682" s="28"/>
      <c r="C1682" s="28"/>
      <c r="D1682" s="28"/>
      <c r="G1682" s="29"/>
      <c r="AI1682" s="22"/>
      <c r="AJ1682" s="22"/>
      <c r="AK1682" s="23"/>
    </row>
    <row r="1683" spans="1:37" s="26" customFormat="1" x14ac:dyDescent="0.25">
      <c r="A1683" s="14"/>
      <c r="B1683" s="28"/>
      <c r="C1683" s="28"/>
      <c r="D1683" s="28"/>
      <c r="G1683" s="29"/>
      <c r="AI1683" s="22"/>
      <c r="AJ1683" s="22"/>
      <c r="AK1683" s="23"/>
    </row>
    <row r="1684" spans="1:37" s="26" customFormat="1" x14ac:dyDescent="0.25">
      <c r="A1684" s="14"/>
      <c r="B1684" s="28"/>
      <c r="C1684" s="28"/>
      <c r="D1684" s="28"/>
      <c r="G1684" s="29"/>
      <c r="AI1684" s="22"/>
      <c r="AJ1684" s="22"/>
      <c r="AK1684" s="23"/>
    </row>
    <row r="1685" spans="1:37" s="26" customFormat="1" x14ac:dyDescent="0.25">
      <c r="A1685" s="14"/>
      <c r="B1685" s="28"/>
      <c r="C1685" s="28"/>
      <c r="D1685" s="28"/>
      <c r="G1685" s="29"/>
      <c r="AI1685" s="22"/>
      <c r="AJ1685" s="22"/>
      <c r="AK1685" s="23"/>
    </row>
    <row r="1686" spans="1:37" s="26" customFormat="1" x14ac:dyDescent="0.25">
      <c r="A1686" s="14"/>
      <c r="B1686" s="28"/>
      <c r="C1686" s="28"/>
      <c r="D1686" s="28"/>
      <c r="G1686" s="29"/>
      <c r="AI1686" s="22"/>
      <c r="AJ1686" s="22"/>
      <c r="AK1686" s="23"/>
    </row>
    <row r="1687" spans="1:37" s="26" customFormat="1" x14ac:dyDescent="0.25">
      <c r="A1687" s="14"/>
      <c r="B1687" s="28"/>
      <c r="C1687" s="28"/>
      <c r="D1687" s="28"/>
      <c r="G1687" s="29"/>
      <c r="AI1687" s="22"/>
      <c r="AJ1687" s="22"/>
      <c r="AK1687" s="23"/>
    </row>
    <row r="1688" spans="1:37" s="26" customFormat="1" x14ac:dyDescent="0.25">
      <c r="A1688" s="14"/>
      <c r="B1688" s="28"/>
      <c r="C1688" s="28"/>
      <c r="D1688" s="28"/>
      <c r="G1688" s="29"/>
      <c r="AI1688" s="22"/>
      <c r="AJ1688" s="22"/>
      <c r="AK1688" s="23"/>
    </row>
    <row r="1689" spans="1:37" s="26" customFormat="1" x14ac:dyDescent="0.25">
      <c r="A1689" s="14"/>
      <c r="B1689" s="28"/>
      <c r="C1689" s="28"/>
      <c r="D1689" s="28"/>
      <c r="G1689" s="29"/>
      <c r="AI1689" s="22"/>
      <c r="AJ1689" s="22"/>
      <c r="AK1689" s="23"/>
    </row>
    <row r="1690" spans="1:37" s="26" customFormat="1" x14ac:dyDescent="0.25">
      <c r="A1690" s="14"/>
      <c r="B1690" s="28"/>
      <c r="C1690" s="28"/>
      <c r="D1690" s="28"/>
      <c r="G1690" s="29"/>
      <c r="AI1690" s="22"/>
      <c r="AJ1690" s="22"/>
      <c r="AK1690" s="23"/>
    </row>
    <row r="1691" spans="1:37" s="26" customFormat="1" x14ac:dyDescent="0.25">
      <c r="A1691" s="14"/>
      <c r="B1691" s="28"/>
      <c r="C1691" s="28"/>
      <c r="D1691" s="28"/>
      <c r="G1691" s="29"/>
      <c r="AI1691" s="22"/>
      <c r="AJ1691" s="22"/>
      <c r="AK1691" s="23"/>
    </row>
    <row r="1692" spans="1:37" s="26" customFormat="1" x14ac:dyDescent="0.25">
      <c r="A1692" s="14"/>
      <c r="B1692" s="28"/>
      <c r="C1692" s="28"/>
      <c r="D1692" s="28"/>
      <c r="G1692" s="29"/>
      <c r="AI1692" s="22"/>
      <c r="AJ1692" s="22"/>
      <c r="AK1692" s="23"/>
    </row>
    <row r="1693" spans="1:37" s="26" customFormat="1" x14ac:dyDescent="0.25">
      <c r="A1693" s="14"/>
      <c r="B1693" s="28"/>
      <c r="C1693" s="28"/>
      <c r="D1693" s="28"/>
      <c r="G1693" s="29"/>
      <c r="AI1693" s="22"/>
      <c r="AJ1693" s="22"/>
      <c r="AK1693" s="23"/>
    </row>
    <row r="1694" spans="1:37" s="26" customFormat="1" x14ac:dyDescent="0.25">
      <c r="A1694" s="14"/>
      <c r="B1694" s="28"/>
      <c r="C1694" s="28"/>
      <c r="D1694" s="28"/>
      <c r="G1694" s="29"/>
      <c r="AI1694" s="22"/>
      <c r="AJ1694" s="22"/>
      <c r="AK1694" s="23"/>
    </row>
    <row r="1695" spans="1:37" s="26" customFormat="1" x14ac:dyDescent="0.25">
      <c r="A1695" s="14"/>
      <c r="B1695" s="28"/>
      <c r="C1695" s="28"/>
      <c r="D1695" s="28"/>
      <c r="G1695" s="29"/>
      <c r="AI1695" s="22"/>
      <c r="AJ1695" s="22"/>
      <c r="AK1695" s="23"/>
    </row>
    <row r="1696" spans="1:37" s="26" customFormat="1" x14ac:dyDescent="0.25">
      <c r="A1696" s="14"/>
      <c r="B1696" s="28"/>
      <c r="C1696" s="28"/>
      <c r="D1696" s="28"/>
      <c r="G1696" s="29"/>
      <c r="AI1696" s="22"/>
      <c r="AJ1696" s="22"/>
      <c r="AK1696" s="23"/>
    </row>
    <row r="1697" spans="1:37" s="26" customFormat="1" x14ac:dyDescent="0.25">
      <c r="A1697" s="14"/>
      <c r="B1697" s="28"/>
      <c r="C1697" s="28"/>
      <c r="D1697" s="28"/>
      <c r="G1697" s="29"/>
      <c r="AI1697" s="22"/>
      <c r="AJ1697" s="22"/>
      <c r="AK1697" s="23"/>
    </row>
    <row r="1698" spans="1:37" s="26" customFormat="1" x14ac:dyDescent="0.25">
      <c r="A1698" s="14"/>
      <c r="B1698" s="28"/>
      <c r="C1698" s="28"/>
      <c r="D1698" s="28"/>
      <c r="G1698" s="29"/>
      <c r="AI1698" s="22"/>
      <c r="AJ1698" s="22"/>
      <c r="AK1698" s="23"/>
    </row>
    <row r="1699" spans="1:37" s="26" customFormat="1" x14ac:dyDescent="0.25">
      <c r="A1699" s="14"/>
      <c r="B1699" s="28"/>
      <c r="C1699" s="28"/>
      <c r="D1699" s="28"/>
      <c r="G1699" s="29"/>
      <c r="AI1699" s="22"/>
      <c r="AJ1699" s="22"/>
      <c r="AK1699" s="23"/>
    </row>
    <row r="1700" spans="1:37" s="26" customFormat="1" x14ac:dyDescent="0.25">
      <c r="A1700" s="14"/>
      <c r="B1700" s="28"/>
      <c r="C1700" s="28"/>
      <c r="D1700" s="28"/>
      <c r="G1700" s="29"/>
      <c r="AI1700" s="22"/>
      <c r="AJ1700" s="22"/>
      <c r="AK1700" s="23"/>
    </row>
    <row r="1701" spans="1:37" s="26" customFormat="1" x14ac:dyDescent="0.25">
      <c r="A1701" s="14"/>
      <c r="B1701" s="28"/>
      <c r="C1701" s="28"/>
      <c r="D1701" s="28"/>
      <c r="G1701" s="29"/>
      <c r="AI1701" s="22"/>
      <c r="AJ1701" s="22"/>
      <c r="AK1701" s="23"/>
    </row>
    <row r="1702" spans="1:37" s="26" customFormat="1" x14ac:dyDescent="0.25">
      <c r="A1702" s="14"/>
      <c r="B1702" s="28"/>
      <c r="C1702" s="28"/>
      <c r="D1702" s="28"/>
      <c r="G1702" s="29"/>
      <c r="AI1702" s="22"/>
      <c r="AJ1702" s="22"/>
      <c r="AK1702" s="23"/>
    </row>
    <row r="1703" spans="1:37" s="26" customFormat="1" x14ac:dyDescent="0.25">
      <c r="A1703" s="14"/>
      <c r="B1703" s="28"/>
      <c r="C1703" s="28"/>
      <c r="D1703" s="28"/>
      <c r="G1703" s="29"/>
      <c r="AI1703" s="22"/>
      <c r="AJ1703" s="22"/>
      <c r="AK1703" s="23"/>
    </row>
    <row r="1704" spans="1:37" s="26" customFormat="1" x14ac:dyDescent="0.25">
      <c r="A1704" s="14"/>
      <c r="B1704" s="28"/>
      <c r="C1704" s="28"/>
      <c r="D1704" s="28"/>
      <c r="G1704" s="29"/>
      <c r="AI1704" s="22"/>
      <c r="AJ1704" s="22"/>
      <c r="AK1704" s="23"/>
    </row>
    <row r="1705" spans="1:37" s="26" customFormat="1" x14ac:dyDescent="0.25">
      <c r="A1705" s="14"/>
      <c r="B1705" s="28"/>
      <c r="C1705" s="28"/>
      <c r="D1705" s="28"/>
      <c r="G1705" s="29"/>
      <c r="AI1705" s="22"/>
      <c r="AJ1705" s="22"/>
      <c r="AK1705" s="23"/>
    </row>
    <row r="1706" spans="1:37" s="26" customFormat="1" x14ac:dyDescent="0.25">
      <c r="A1706" s="14"/>
      <c r="B1706" s="28"/>
      <c r="C1706" s="28"/>
      <c r="D1706" s="28"/>
      <c r="G1706" s="29"/>
      <c r="AI1706" s="22"/>
      <c r="AJ1706" s="22"/>
      <c r="AK1706" s="23"/>
    </row>
    <row r="1707" spans="1:37" s="26" customFormat="1" x14ac:dyDescent="0.25">
      <c r="A1707" s="14"/>
      <c r="B1707" s="28"/>
      <c r="C1707" s="28"/>
      <c r="D1707" s="28"/>
      <c r="G1707" s="29"/>
      <c r="AI1707" s="22"/>
      <c r="AJ1707" s="22"/>
      <c r="AK1707" s="23"/>
    </row>
    <row r="1708" spans="1:37" s="26" customFormat="1" x14ac:dyDescent="0.25">
      <c r="A1708" s="14"/>
      <c r="B1708" s="28"/>
      <c r="C1708" s="28"/>
      <c r="D1708" s="28"/>
      <c r="G1708" s="29"/>
      <c r="AI1708" s="22"/>
      <c r="AJ1708" s="22"/>
      <c r="AK1708" s="23"/>
    </row>
    <row r="1709" spans="1:37" s="26" customFormat="1" x14ac:dyDescent="0.25">
      <c r="A1709" s="14"/>
      <c r="B1709" s="28"/>
      <c r="C1709" s="28"/>
      <c r="D1709" s="28"/>
      <c r="G1709" s="29"/>
      <c r="AI1709" s="22"/>
      <c r="AJ1709" s="22"/>
      <c r="AK1709" s="23"/>
    </row>
    <row r="1710" spans="1:37" s="26" customFormat="1" x14ac:dyDescent="0.25">
      <c r="A1710" s="14"/>
      <c r="B1710" s="28"/>
      <c r="C1710" s="28"/>
      <c r="D1710" s="28"/>
      <c r="G1710" s="29"/>
      <c r="AI1710" s="22"/>
      <c r="AJ1710" s="22"/>
      <c r="AK1710" s="23"/>
    </row>
    <row r="1711" spans="1:37" s="26" customFormat="1" x14ac:dyDescent="0.25">
      <c r="A1711" s="14"/>
      <c r="B1711" s="28"/>
      <c r="C1711" s="28"/>
      <c r="D1711" s="28"/>
      <c r="G1711" s="29"/>
      <c r="AI1711" s="22"/>
      <c r="AJ1711" s="22"/>
      <c r="AK1711" s="23"/>
    </row>
    <row r="1712" spans="1:37" s="26" customFormat="1" x14ac:dyDescent="0.25">
      <c r="A1712" s="14"/>
      <c r="B1712" s="28"/>
      <c r="C1712" s="28"/>
      <c r="D1712" s="28"/>
      <c r="G1712" s="29"/>
      <c r="AI1712" s="22"/>
      <c r="AJ1712" s="22"/>
      <c r="AK1712" s="23"/>
    </row>
    <row r="1713" spans="1:37" s="26" customFormat="1" x14ac:dyDescent="0.25">
      <c r="A1713" s="14"/>
      <c r="B1713" s="28"/>
      <c r="C1713" s="28"/>
      <c r="D1713" s="28"/>
      <c r="G1713" s="29"/>
      <c r="AI1713" s="22"/>
      <c r="AJ1713" s="22"/>
      <c r="AK1713" s="23"/>
    </row>
    <row r="1714" spans="1:37" s="26" customFormat="1" x14ac:dyDescent="0.25">
      <c r="A1714" s="14"/>
      <c r="B1714" s="28"/>
      <c r="C1714" s="28"/>
      <c r="D1714" s="28"/>
      <c r="G1714" s="29"/>
      <c r="AI1714" s="22"/>
      <c r="AJ1714" s="22"/>
      <c r="AK1714" s="23"/>
    </row>
    <row r="1715" spans="1:37" s="26" customFormat="1" x14ac:dyDescent="0.25">
      <c r="A1715" s="14"/>
      <c r="B1715" s="28"/>
      <c r="C1715" s="28"/>
      <c r="D1715" s="28"/>
      <c r="G1715" s="29"/>
      <c r="AI1715" s="22"/>
      <c r="AJ1715" s="22"/>
      <c r="AK1715" s="23"/>
    </row>
    <row r="1716" spans="1:37" s="26" customFormat="1" x14ac:dyDescent="0.25">
      <c r="A1716" s="14"/>
      <c r="B1716" s="28"/>
      <c r="C1716" s="28"/>
      <c r="D1716" s="28"/>
      <c r="G1716" s="29"/>
      <c r="AI1716" s="22"/>
      <c r="AJ1716" s="22"/>
      <c r="AK1716" s="23"/>
    </row>
    <row r="1717" spans="1:37" s="26" customFormat="1" x14ac:dyDescent="0.25">
      <c r="A1717" s="14"/>
      <c r="B1717" s="28"/>
      <c r="C1717" s="28"/>
      <c r="D1717" s="28"/>
      <c r="G1717" s="29"/>
      <c r="AI1717" s="22"/>
      <c r="AJ1717" s="22"/>
      <c r="AK1717" s="23"/>
    </row>
    <row r="1718" spans="1:37" s="26" customFormat="1" x14ac:dyDescent="0.25">
      <c r="A1718" s="14"/>
      <c r="B1718" s="28"/>
      <c r="C1718" s="28"/>
      <c r="D1718" s="28"/>
      <c r="G1718" s="29"/>
      <c r="AI1718" s="22"/>
      <c r="AJ1718" s="22"/>
      <c r="AK1718" s="23"/>
    </row>
    <row r="1719" spans="1:37" s="26" customFormat="1" x14ac:dyDescent="0.25">
      <c r="A1719" s="14"/>
      <c r="B1719" s="28"/>
      <c r="C1719" s="28"/>
      <c r="D1719" s="28"/>
      <c r="G1719" s="29"/>
      <c r="AI1719" s="22"/>
      <c r="AJ1719" s="22"/>
      <c r="AK1719" s="23"/>
    </row>
    <row r="1720" spans="1:37" s="26" customFormat="1" x14ac:dyDescent="0.25">
      <c r="A1720" s="14"/>
      <c r="B1720" s="28"/>
      <c r="C1720" s="28"/>
      <c r="D1720" s="28"/>
      <c r="G1720" s="29"/>
      <c r="AI1720" s="22"/>
      <c r="AJ1720" s="22"/>
      <c r="AK1720" s="23"/>
    </row>
    <row r="1721" spans="1:37" s="26" customFormat="1" x14ac:dyDescent="0.25">
      <c r="A1721" s="14"/>
      <c r="B1721" s="28"/>
      <c r="C1721" s="28"/>
      <c r="D1721" s="28"/>
      <c r="G1721" s="29"/>
      <c r="AI1721" s="22"/>
      <c r="AJ1721" s="22"/>
      <c r="AK1721" s="23"/>
    </row>
    <row r="1722" spans="1:37" s="26" customFormat="1" x14ac:dyDescent="0.25">
      <c r="A1722" s="14"/>
      <c r="B1722" s="28"/>
      <c r="C1722" s="28"/>
      <c r="D1722" s="28"/>
      <c r="G1722" s="29"/>
      <c r="AI1722" s="22"/>
      <c r="AJ1722" s="22"/>
      <c r="AK1722" s="23"/>
    </row>
    <row r="1723" spans="1:37" s="26" customFormat="1" x14ac:dyDescent="0.25">
      <c r="A1723" s="14"/>
      <c r="B1723" s="28"/>
      <c r="C1723" s="28"/>
      <c r="D1723" s="28"/>
      <c r="G1723" s="29"/>
      <c r="AI1723" s="22"/>
      <c r="AJ1723" s="22"/>
      <c r="AK1723" s="23"/>
    </row>
    <row r="1724" spans="1:37" s="26" customFormat="1" x14ac:dyDescent="0.25">
      <c r="A1724" s="14"/>
      <c r="B1724" s="28"/>
      <c r="C1724" s="28"/>
      <c r="D1724" s="28"/>
      <c r="G1724" s="29"/>
      <c r="AI1724" s="22"/>
      <c r="AJ1724" s="22"/>
      <c r="AK1724" s="23"/>
    </row>
    <row r="1725" spans="1:37" s="26" customFormat="1" x14ac:dyDescent="0.25">
      <c r="A1725" s="14"/>
      <c r="B1725" s="28"/>
      <c r="C1725" s="28"/>
      <c r="D1725" s="28"/>
      <c r="G1725" s="29"/>
      <c r="AI1725" s="22"/>
      <c r="AJ1725" s="22"/>
      <c r="AK1725" s="23"/>
    </row>
    <row r="1726" spans="1:37" s="26" customFormat="1" x14ac:dyDescent="0.25">
      <c r="A1726" s="14"/>
      <c r="B1726" s="28"/>
      <c r="C1726" s="28"/>
      <c r="D1726" s="28"/>
      <c r="G1726" s="29"/>
      <c r="AI1726" s="22"/>
      <c r="AJ1726" s="22"/>
      <c r="AK1726" s="23"/>
    </row>
    <row r="1727" spans="1:37" s="26" customFormat="1" x14ac:dyDescent="0.25">
      <c r="A1727" s="14"/>
      <c r="B1727" s="28"/>
      <c r="C1727" s="28"/>
      <c r="D1727" s="28"/>
      <c r="G1727" s="29"/>
      <c r="AI1727" s="22"/>
      <c r="AJ1727" s="22"/>
      <c r="AK1727" s="23"/>
    </row>
    <row r="1728" spans="1:37" s="26" customFormat="1" x14ac:dyDescent="0.25">
      <c r="A1728" s="14"/>
      <c r="B1728" s="28"/>
      <c r="C1728" s="28"/>
      <c r="D1728" s="28"/>
      <c r="G1728" s="29"/>
      <c r="AI1728" s="22"/>
      <c r="AJ1728" s="22"/>
      <c r="AK1728" s="23"/>
    </row>
    <row r="1729" spans="1:37" s="26" customFormat="1" x14ac:dyDescent="0.25">
      <c r="A1729" s="14"/>
      <c r="B1729" s="28"/>
      <c r="C1729" s="28"/>
      <c r="D1729" s="28"/>
      <c r="G1729" s="29"/>
      <c r="AI1729" s="22"/>
      <c r="AJ1729" s="22"/>
      <c r="AK1729" s="23"/>
    </row>
    <row r="1730" spans="1:37" s="26" customFormat="1" x14ac:dyDescent="0.25">
      <c r="A1730" s="14"/>
      <c r="B1730" s="28"/>
      <c r="C1730" s="28"/>
      <c r="D1730" s="28"/>
      <c r="G1730" s="29"/>
      <c r="AI1730" s="22"/>
      <c r="AJ1730" s="22"/>
      <c r="AK1730" s="23"/>
    </row>
    <row r="1731" spans="1:37" s="26" customFormat="1" x14ac:dyDescent="0.25">
      <c r="A1731" s="14"/>
      <c r="B1731" s="28"/>
      <c r="C1731" s="28"/>
      <c r="D1731" s="28"/>
      <c r="G1731" s="29"/>
      <c r="AI1731" s="22"/>
      <c r="AJ1731" s="22"/>
      <c r="AK1731" s="23"/>
    </row>
    <row r="1732" spans="1:37" s="26" customFormat="1" x14ac:dyDescent="0.25">
      <c r="A1732" s="14"/>
      <c r="B1732" s="28"/>
      <c r="C1732" s="28"/>
      <c r="D1732" s="28"/>
      <c r="G1732" s="29"/>
      <c r="AI1732" s="22"/>
      <c r="AJ1732" s="22"/>
      <c r="AK1732" s="23"/>
    </row>
    <row r="1733" spans="1:37" s="26" customFormat="1" x14ac:dyDescent="0.25">
      <c r="A1733" s="14"/>
      <c r="B1733" s="28"/>
      <c r="C1733" s="28"/>
      <c r="D1733" s="28"/>
      <c r="G1733" s="29"/>
      <c r="AI1733" s="22"/>
      <c r="AJ1733" s="22"/>
      <c r="AK1733" s="23"/>
    </row>
    <row r="1734" spans="1:37" s="26" customFormat="1" x14ac:dyDescent="0.25">
      <c r="A1734" s="14"/>
      <c r="B1734" s="28"/>
      <c r="C1734" s="28"/>
      <c r="D1734" s="28"/>
      <c r="G1734" s="29"/>
      <c r="AI1734" s="22"/>
      <c r="AJ1734" s="22"/>
      <c r="AK1734" s="23"/>
    </row>
    <row r="1735" spans="1:37" s="26" customFormat="1" x14ac:dyDescent="0.25">
      <c r="A1735" s="14"/>
      <c r="B1735" s="28"/>
      <c r="C1735" s="28"/>
      <c r="D1735" s="28"/>
      <c r="G1735" s="29"/>
      <c r="AI1735" s="22"/>
      <c r="AJ1735" s="22"/>
      <c r="AK1735" s="23"/>
    </row>
    <row r="1736" spans="1:37" s="26" customFormat="1" x14ac:dyDescent="0.25">
      <c r="A1736" s="14"/>
      <c r="B1736" s="28"/>
      <c r="C1736" s="28"/>
      <c r="D1736" s="28"/>
      <c r="G1736" s="29"/>
      <c r="AI1736" s="22"/>
      <c r="AJ1736" s="22"/>
      <c r="AK1736" s="23"/>
    </row>
    <row r="1737" spans="1:37" s="26" customFormat="1" x14ac:dyDescent="0.25">
      <c r="A1737" s="14"/>
      <c r="B1737" s="28"/>
      <c r="C1737" s="28"/>
      <c r="D1737" s="28"/>
      <c r="G1737" s="29"/>
      <c r="AI1737" s="22"/>
      <c r="AJ1737" s="22"/>
      <c r="AK1737" s="23"/>
    </row>
    <row r="1738" spans="1:37" s="26" customFormat="1" x14ac:dyDescent="0.25">
      <c r="A1738" s="14"/>
      <c r="B1738" s="28"/>
      <c r="C1738" s="28"/>
      <c r="D1738" s="28"/>
      <c r="G1738" s="29"/>
      <c r="AI1738" s="22"/>
      <c r="AJ1738" s="22"/>
      <c r="AK1738" s="23"/>
    </row>
    <row r="1739" spans="1:37" s="26" customFormat="1" x14ac:dyDescent="0.25">
      <c r="A1739" s="14"/>
      <c r="B1739" s="28"/>
      <c r="C1739" s="28"/>
      <c r="D1739" s="28"/>
      <c r="G1739" s="29"/>
      <c r="AI1739" s="22"/>
      <c r="AJ1739" s="22"/>
      <c r="AK1739" s="23"/>
    </row>
    <row r="1740" spans="1:37" s="26" customFormat="1" x14ac:dyDescent="0.25">
      <c r="A1740" s="14"/>
      <c r="B1740" s="28"/>
      <c r="C1740" s="28"/>
      <c r="D1740" s="28"/>
      <c r="G1740" s="29"/>
      <c r="AI1740" s="22"/>
      <c r="AJ1740" s="22"/>
      <c r="AK1740" s="23"/>
    </row>
    <row r="1741" spans="1:37" s="26" customFormat="1" x14ac:dyDescent="0.25">
      <c r="A1741" s="14"/>
      <c r="B1741" s="28"/>
      <c r="C1741" s="28"/>
      <c r="D1741" s="28"/>
      <c r="G1741" s="29"/>
      <c r="AI1741" s="22"/>
      <c r="AJ1741" s="22"/>
      <c r="AK1741" s="23"/>
    </row>
    <row r="1742" spans="1:37" s="26" customFormat="1" x14ac:dyDescent="0.25">
      <c r="A1742" s="14"/>
      <c r="B1742" s="28"/>
      <c r="C1742" s="28"/>
      <c r="D1742" s="28"/>
      <c r="G1742" s="29"/>
      <c r="AI1742" s="22"/>
      <c r="AJ1742" s="22"/>
      <c r="AK1742" s="23"/>
    </row>
    <row r="1743" spans="1:37" s="26" customFormat="1" x14ac:dyDescent="0.25">
      <c r="A1743" s="14"/>
      <c r="B1743" s="28"/>
      <c r="C1743" s="28"/>
      <c r="D1743" s="28"/>
      <c r="G1743" s="29"/>
      <c r="AI1743" s="22"/>
      <c r="AJ1743" s="22"/>
      <c r="AK1743" s="23"/>
    </row>
    <row r="1744" spans="1:37" s="26" customFormat="1" x14ac:dyDescent="0.25">
      <c r="A1744" s="14"/>
      <c r="B1744" s="28"/>
      <c r="C1744" s="28"/>
      <c r="D1744" s="28"/>
      <c r="G1744" s="29"/>
      <c r="AI1744" s="22"/>
      <c r="AJ1744" s="22"/>
      <c r="AK1744" s="23"/>
    </row>
    <row r="1745" spans="1:37" s="26" customFormat="1" x14ac:dyDescent="0.25">
      <c r="A1745" s="14"/>
      <c r="B1745" s="28"/>
      <c r="C1745" s="28"/>
      <c r="D1745" s="28"/>
      <c r="G1745" s="29"/>
      <c r="AI1745" s="22"/>
      <c r="AJ1745" s="22"/>
      <c r="AK1745" s="23"/>
    </row>
    <row r="1746" spans="1:37" s="26" customFormat="1" x14ac:dyDescent="0.25">
      <c r="A1746" s="14"/>
      <c r="B1746" s="28"/>
      <c r="C1746" s="28"/>
      <c r="D1746" s="28"/>
      <c r="G1746" s="29"/>
      <c r="AI1746" s="22"/>
      <c r="AJ1746" s="22"/>
      <c r="AK1746" s="23"/>
    </row>
    <row r="1747" spans="1:37" s="26" customFormat="1" x14ac:dyDescent="0.25">
      <c r="A1747" s="14"/>
      <c r="B1747" s="28"/>
      <c r="C1747" s="28"/>
      <c r="D1747" s="28"/>
      <c r="G1747" s="29"/>
      <c r="AI1747" s="22"/>
      <c r="AJ1747" s="22"/>
      <c r="AK1747" s="23"/>
    </row>
    <row r="1748" spans="1:37" s="26" customFormat="1" x14ac:dyDescent="0.25">
      <c r="A1748" s="14"/>
      <c r="B1748" s="28"/>
      <c r="C1748" s="28"/>
      <c r="D1748" s="28"/>
      <c r="G1748" s="29"/>
      <c r="AI1748" s="22"/>
      <c r="AJ1748" s="22"/>
      <c r="AK1748" s="23"/>
    </row>
    <row r="1749" spans="1:37" s="26" customFormat="1" x14ac:dyDescent="0.25">
      <c r="A1749" s="14"/>
      <c r="B1749" s="28"/>
      <c r="C1749" s="28"/>
      <c r="D1749" s="28"/>
      <c r="G1749" s="29"/>
      <c r="AI1749" s="22"/>
      <c r="AJ1749" s="22"/>
      <c r="AK1749" s="23"/>
    </row>
    <row r="1750" spans="1:37" s="26" customFormat="1" x14ac:dyDescent="0.25">
      <c r="A1750" s="14"/>
      <c r="B1750" s="28"/>
      <c r="C1750" s="28"/>
      <c r="D1750" s="28"/>
      <c r="G1750" s="29"/>
      <c r="AI1750" s="22"/>
      <c r="AJ1750" s="22"/>
      <c r="AK1750" s="23"/>
    </row>
    <row r="1751" spans="1:37" s="26" customFormat="1" x14ac:dyDescent="0.25">
      <c r="A1751" s="14"/>
      <c r="B1751" s="28"/>
      <c r="C1751" s="28"/>
      <c r="D1751" s="28"/>
      <c r="G1751" s="29"/>
      <c r="AI1751" s="22"/>
      <c r="AJ1751" s="22"/>
      <c r="AK1751" s="23"/>
    </row>
    <row r="1752" spans="1:37" s="26" customFormat="1" x14ac:dyDescent="0.25">
      <c r="A1752" s="14"/>
      <c r="B1752" s="28"/>
      <c r="C1752" s="28"/>
      <c r="D1752" s="28"/>
      <c r="G1752" s="29"/>
      <c r="AI1752" s="22"/>
      <c r="AJ1752" s="22"/>
      <c r="AK1752" s="23"/>
    </row>
    <row r="1753" spans="1:37" s="26" customFormat="1" x14ac:dyDescent="0.25">
      <c r="A1753" s="14"/>
      <c r="B1753" s="28"/>
      <c r="C1753" s="28"/>
      <c r="D1753" s="28"/>
      <c r="G1753" s="29"/>
      <c r="AI1753" s="22"/>
      <c r="AJ1753" s="22"/>
      <c r="AK1753" s="23"/>
    </row>
    <row r="1754" spans="1:37" s="26" customFormat="1" x14ac:dyDescent="0.25">
      <c r="A1754" s="14"/>
      <c r="B1754" s="28"/>
      <c r="C1754" s="28"/>
      <c r="D1754" s="28"/>
      <c r="G1754" s="29"/>
      <c r="AI1754" s="22"/>
      <c r="AJ1754" s="22"/>
      <c r="AK1754" s="23"/>
    </row>
    <row r="1755" spans="1:37" s="26" customFormat="1" x14ac:dyDescent="0.25">
      <c r="A1755" s="14"/>
      <c r="B1755" s="28"/>
      <c r="C1755" s="28"/>
      <c r="D1755" s="28"/>
      <c r="G1755" s="29"/>
      <c r="AI1755" s="22"/>
      <c r="AJ1755" s="22"/>
      <c r="AK1755" s="23"/>
    </row>
    <row r="1756" spans="1:37" s="26" customFormat="1" x14ac:dyDescent="0.25">
      <c r="A1756" s="14"/>
      <c r="B1756" s="28"/>
      <c r="C1756" s="28"/>
      <c r="D1756" s="28"/>
      <c r="G1756" s="29"/>
      <c r="AI1756" s="22"/>
      <c r="AJ1756" s="22"/>
      <c r="AK1756" s="23"/>
    </row>
    <row r="1757" spans="1:37" s="26" customFormat="1" x14ac:dyDescent="0.25">
      <c r="A1757" s="14"/>
      <c r="B1757" s="28"/>
      <c r="C1757" s="28"/>
      <c r="D1757" s="28"/>
      <c r="G1757" s="29"/>
      <c r="AI1757" s="22"/>
      <c r="AJ1757" s="22"/>
      <c r="AK1757" s="23"/>
    </row>
    <row r="1758" spans="1:37" s="26" customFormat="1" x14ac:dyDescent="0.25">
      <c r="A1758" s="14"/>
      <c r="B1758" s="28"/>
      <c r="C1758" s="28"/>
      <c r="D1758" s="28"/>
      <c r="G1758" s="29"/>
      <c r="AI1758" s="22"/>
      <c r="AJ1758" s="22"/>
      <c r="AK1758" s="23"/>
    </row>
    <row r="1759" spans="1:37" s="26" customFormat="1" x14ac:dyDescent="0.25">
      <c r="A1759" s="14"/>
      <c r="B1759" s="28"/>
      <c r="C1759" s="28"/>
      <c r="D1759" s="28"/>
      <c r="G1759" s="29"/>
      <c r="AI1759" s="22"/>
      <c r="AJ1759" s="22"/>
      <c r="AK1759" s="23"/>
    </row>
    <row r="1760" spans="1:37" s="26" customFormat="1" x14ac:dyDescent="0.25">
      <c r="A1760" s="14"/>
      <c r="B1760" s="28"/>
      <c r="C1760" s="28"/>
      <c r="D1760" s="28"/>
      <c r="G1760" s="29"/>
      <c r="AI1760" s="22"/>
      <c r="AJ1760" s="22"/>
      <c r="AK1760" s="23"/>
    </row>
    <row r="1761" spans="1:37" s="26" customFormat="1" x14ac:dyDescent="0.25">
      <c r="A1761" s="14"/>
      <c r="B1761" s="28"/>
      <c r="C1761" s="28"/>
      <c r="D1761" s="28"/>
      <c r="G1761" s="29"/>
      <c r="AI1761" s="22"/>
      <c r="AJ1761" s="22"/>
      <c r="AK1761" s="23"/>
    </row>
    <row r="1762" spans="1:37" s="26" customFormat="1" x14ac:dyDescent="0.25">
      <c r="A1762" s="14"/>
      <c r="B1762" s="28"/>
      <c r="C1762" s="28"/>
      <c r="D1762" s="28"/>
      <c r="G1762" s="29"/>
      <c r="AI1762" s="22"/>
      <c r="AJ1762" s="22"/>
      <c r="AK1762" s="23"/>
    </row>
    <row r="1763" spans="1:37" s="26" customFormat="1" x14ac:dyDescent="0.25">
      <c r="A1763" s="14"/>
      <c r="B1763" s="28"/>
      <c r="C1763" s="28"/>
      <c r="D1763" s="28"/>
      <c r="G1763" s="29"/>
      <c r="AI1763" s="22"/>
      <c r="AJ1763" s="22"/>
      <c r="AK1763" s="23"/>
    </row>
    <row r="1764" spans="1:37" s="26" customFormat="1" x14ac:dyDescent="0.25">
      <c r="A1764" s="14"/>
      <c r="B1764" s="28"/>
      <c r="C1764" s="28"/>
      <c r="D1764" s="28"/>
      <c r="G1764" s="29"/>
      <c r="AI1764" s="22"/>
      <c r="AJ1764" s="22"/>
      <c r="AK1764" s="23"/>
    </row>
    <row r="1765" spans="1:37" s="26" customFormat="1" x14ac:dyDescent="0.25">
      <c r="A1765" s="14"/>
      <c r="B1765" s="28"/>
      <c r="C1765" s="28"/>
      <c r="D1765" s="28"/>
      <c r="G1765" s="29"/>
      <c r="AI1765" s="22"/>
      <c r="AJ1765" s="22"/>
      <c r="AK1765" s="23"/>
    </row>
    <row r="1766" spans="1:37" s="26" customFormat="1" x14ac:dyDescent="0.25">
      <c r="A1766" s="14"/>
      <c r="B1766" s="28"/>
      <c r="C1766" s="28"/>
      <c r="D1766" s="28"/>
      <c r="G1766" s="29"/>
      <c r="AI1766" s="22"/>
      <c r="AJ1766" s="22"/>
      <c r="AK1766" s="23"/>
    </row>
  </sheetData>
  <sheetProtection password="C964" sheet="1" objects="1" scenarios="1" selectLockedCells="1" selectUnlockedCells="1"/>
  <sortState ref="A25:AK488">
    <sortCondition descending="1" ref="G25:G488"/>
    <sortCondition descending="1" ref="H25:H488"/>
  </sortState>
  <mergeCells count="20">
    <mergeCell ref="AI2:AJ2"/>
    <mergeCell ref="F4:F5"/>
    <mergeCell ref="G4:G5"/>
    <mergeCell ref="H4:H5"/>
    <mergeCell ref="R2:T2"/>
    <mergeCell ref="AB2:AH2"/>
    <mergeCell ref="I2:N2"/>
    <mergeCell ref="Y2:AA2"/>
    <mergeCell ref="O2:P2"/>
    <mergeCell ref="U2:V2"/>
    <mergeCell ref="B107:F107"/>
    <mergeCell ref="D1:H1"/>
    <mergeCell ref="D2:H2"/>
    <mergeCell ref="D3:F3"/>
    <mergeCell ref="B4:B5"/>
    <mergeCell ref="C4:C5"/>
    <mergeCell ref="D4:D5"/>
    <mergeCell ref="E4:E5"/>
    <mergeCell ref="B66:F66"/>
    <mergeCell ref="B6:B2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9" sqref="M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H22"/>
  <sheetViews>
    <sheetView workbookViewId="0">
      <selection activeCell="E4" sqref="E4:H22"/>
    </sheetView>
  </sheetViews>
  <sheetFormatPr defaultRowHeight="15" x14ac:dyDescent="0.25"/>
  <cols>
    <col min="5" max="5" width="13.42578125" bestFit="1" customWidth="1"/>
    <col min="6" max="6" width="11.85546875" bestFit="1" customWidth="1"/>
    <col min="7" max="7" width="24.42578125" bestFit="1" customWidth="1"/>
  </cols>
  <sheetData>
    <row r="3" spans="5:8" x14ac:dyDescent="0.25">
      <c r="E3" s="21"/>
      <c r="F3" s="21"/>
      <c r="G3" s="31"/>
      <c r="H3" s="273"/>
    </row>
    <row r="4" spans="5:8" x14ac:dyDescent="0.25">
      <c r="E4" s="21" t="s">
        <v>550</v>
      </c>
      <c r="F4" s="21" t="s">
        <v>32</v>
      </c>
      <c r="G4" s="31" t="s">
        <v>237</v>
      </c>
      <c r="H4" s="273" t="s">
        <v>5</v>
      </c>
    </row>
    <row r="5" spans="5:8" x14ac:dyDescent="0.25">
      <c r="E5" s="21" t="s">
        <v>38</v>
      </c>
      <c r="F5" s="21" t="s">
        <v>39</v>
      </c>
      <c r="G5" s="31" t="s">
        <v>246</v>
      </c>
      <c r="H5" s="273" t="s">
        <v>8</v>
      </c>
    </row>
    <row r="6" spans="5:8" x14ac:dyDescent="0.25">
      <c r="E6" s="21" t="s">
        <v>96</v>
      </c>
      <c r="F6" s="21" t="s">
        <v>97</v>
      </c>
      <c r="G6" s="24" t="s">
        <v>313</v>
      </c>
      <c r="H6" s="273" t="s">
        <v>22</v>
      </c>
    </row>
    <row r="7" spans="5:8" x14ac:dyDescent="0.25">
      <c r="E7" s="24" t="s">
        <v>331</v>
      </c>
      <c r="F7" s="24" t="s">
        <v>309</v>
      </c>
      <c r="G7" s="31" t="s">
        <v>506</v>
      </c>
      <c r="H7" s="273" t="s">
        <v>5</v>
      </c>
    </row>
    <row r="8" spans="5:8" x14ac:dyDescent="0.25">
      <c r="E8" s="21" t="s">
        <v>647</v>
      </c>
      <c r="F8" s="21" t="s">
        <v>99</v>
      </c>
      <c r="G8" s="31" t="s">
        <v>636</v>
      </c>
      <c r="H8" s="273" t="s">
        <v>25</v>
      </c>
    </row>
    <row r="9" spans="5:8" x14ac:dyDescent="0.25">
      <c r="E9" s="21" t="s">
        <v>209</v>
      </c>
      <c r="F9" s="21" t="s">
        <v>92</v>
      </c>
      <c r="G9" s="24" t="s">
        <v>312</v>
      </c>
      <c r="H9" s="273" t="s">
        <v>22</v>
      </c>
    </row>
    <row r="10" spans="5:8" x14ac:dyDescent="0.25">
      <c r="E10" s="21" t="s">
        <v>487</v>
      </c>
      <c r="F10" s="21" t="s">
        <v>152</v>
      </c>
      <c r="G10" s="31" t="s">
        <v>244</v>
      </c>
      <c r="H10" s="273" t="s">
        <v>17</v>
      </c>
    </row>
    <row r="11" spans="5:8" x14ac:dyDescent="0.25">
      <c r="E11" s="21" t="s">
        <v>189</v>
      </c>
      <c r="F11" s="21" t="s">
        <v>190</v>
      </c>
      <c r="G11" s="31" t="s">
        <v>242</v>
      </c>
      <c r="H11" s="273" t="s">
        <v>17</v>
      </c>
    </row>
    <row r="12" spans="5:8" x14ac:dyDescent="0.25">
      <c r="E12" s="24" t="s">
        <v>33</v>
      </c>
      <c r="F12" s="24" t="s">
        <v>34</v>
      </c>
      <c r="G12" s="31" t="s">
        <v>234</v>
      </c>
      <c r="H12" s="273" t="s">
        <v>8</v>
      </c>
    </row>
    <row r="13" spans="5:8" x14ac:dyDescent="0.25">
      <c r="E13" s="21" t="s">
        <v>223</v>
      </c>
      <c r="F13" s="21" t="s">
        <v>696</v>
      </c>
      <c r="G13" s="24" t="s">
        <v>269</v>
      </c>
      <c r="H13" s="273" t="s">
        <v>22</v>
      </c>
    </row>
    <row r="14" spans="5:8" x14ac:dyDescent="0.25">
      <c r="E14" s="21" t="s">
        <v>201</v>
      </c>
      <c r="F14" s="21" t="s">
        <v>56</v>
      </c>
      <c r="G14" s="24" t="s">
        <v>242</v>
      </c>
      <c r="H14" s="273" t="s">
        <v>17</v>
      </c>
    </row>
    <row r="15" spans="5:8" x14ac:dyDescent="0.25">
      <c r="E15" s="21" t="s">
        <v>434</v>
      </c>
      <c r="F15" s="21" t="s">
        <v>103</v>
      </c>
      <c r="G15" s="24" t="s">
        <v>255</v>
      </c>
      <c r="H15" s="273" t="s">
        <v>149</v>
      </c>
    </row>
    <row r="16" spans="5:8" x14ac:dyDescent="0.25">
      <c r="E16" s="21" t="s">
        <v>184</v>
      </c>
      <c r="F16" s="21" t="s">
        <v>37</v>
      </c>
      <c r="G16" s="31" t="s">
        <v>244</v>
      </c>
      <c r="H16" s="273" t="s">
        <v>17</v>
      </c>
    </row>
    <row r="17" spans="5:8" x14ac:dyDescent="0.25">
      <c r="E17" s="21" t="s">
        <v>388</v>
      </c>
      <c r="F17" s="21" t="s">
        <v>46</v>
      </c>
      <c r="G17" s="24" t="s">
        <v>61</v>
      </c>
      <c r="H17" s="273" t="s">
        <v>4</v>
      </c>
    </row>
    <row r="18" spans="5:8" x14ac:dyDescent="0.25">
      <c r="E18" s="21" t="s">
        <v>743</v>
      </c>
      <c r="F18" s="21" t="s">
        <v>204</v>
      </c>
      <c r="G18" s="31" t="s">
        <v>749</v>
      </c>
      <c r="H18" s="273" t="s">
        <v>5</v>
      </c>
    </row>
    <row r="19" spans="5:8" x14ac:dyDescent="0.25">
      <c r="E19" s="21" t="s">
        <v>135</v>
      </c>
      <c r="F19" s="21" t="s">
        <v>34</v>
      </c>
      <c r="G19" s="24" t="s">
        <v>421</v>
      </c>
      <c r="H19" s="273" t="s">
        <v>18</v>
      </c>
    </row>
    <row r="20" spans="5:8" x14ac:dyDescent="0.25">
      <c r="E20" s="21" t="s">
        <v>410</v>
      </c>
      <c r="F20" s="21" t="s">
        <v>57</v>
      </c>
      <c r="G20" s="31" t="s">
        <v>249</v>
      </c>
      <c r="H20" s="273" t="s">
        <v>236</v>
      </c>
    </row>
    <row r="21" spans="5:8" x14ac:dyDescent="0.25">
      <c r="E21" s="21" t="s">
        <v>663</v>
      </c>
      <c r="F21" s="21" t="s">
        <v>664</v>
      </c>
      <c r="G21" s="24" t="s">
        <v>247</v>
      </c>
      <c r="H21" s="273" t="s">
        <v>140</v>
      </c>
    </row>
    <row r="22" spans="5:8" x14ac:dyDescent="0.25">
      <c r="E22" s="21" t="s">
        <v>546</v>
      </c>
      <c r="F22" s="21" t="s">
        <v>78</v>
      </c>
      <c r="G22" s="31" t="s">
        <v>760</v>
      </c>
      <c r="H22" s="273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Individuale</vt:lpstr>
      <vt:lpstr>Foglio1</vt:lpstr>
      <vt:lpstr>Foglio2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2021-10-26T09:01:10Z</dcterms:modified>
</cp:coreProperties>
</file>