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F8" i="10"/>
  <c r="AE8"/>
  <c r="AC8"/>
  <c r="AD8" s="1"/>
  <c r="AG8" s="1"/>
  <c r="AF7"/>
  <c r="AE7"/>
  <c r="AC7"/>
  <c r="AD7" s="1"/>
  <c r="AG7" s="1"/>
  <c r="AF6"/>
  <c r="AE6"/>
  <c r="AD6"/>
  <c r="AG6" s="1"/>
  <c r="AC6"/>
  <c r="AB6"/>
  <c r="AE20"/>
  <c r="AE19"/>
  <c r="AE18"/>
  <c r="AE17"/>
  <c r="AE16"/>
  <c r="AE15"/>
  <c r="AE14"/>
  <c r="AE13"/>
  <c r="AE12"/>
  <c r="AE11"/>
  <c r="AE10"/>
  <c r="AE9"/>
  <c r="AE5"/>
  <c r="AF18"/>
  <c r="AC18"/>
  <c r="AB18" s="1"/>
  <c r="AF14"/>
  <c r="AC15"/>
  <c r="AC20"/>
  <c r="AB20" s="1"/>
  <c r="AC17"/>
  <c r="AC11"/>
  <c r="AD11" s="1"/>
  <c r="AC14"/>
  <c r="AC9"/>
  <c r="AB9" s="1"/>
  <c r="AC10"/>
  <c r="AD10" s="1"/>
  <c r="AC5"/>
  <c r="AB5" s="1"/>
  <c r="AC19"/>
  <c r="AB19" s="1"/>
  <c r="AC12"/>
  <c r="AB12" s="1"/>
  <c r="AC16"/>
  <c r="AB16" s="1"/>
  <c r="AC13"/>
  <c r="AF12"/>
  <c r="AF10"/>
  <c r="AF13"/>
  <c r="AF9"/>
  <c r="AF5"/>
  <c r="AF11"/>
  <c r="AF16"/>
  <c r="AF15"/>
  <c r="AF17"/>
  <c r="AF19"/>
  <c r="AF20"/>
  <c r="AD20"/>
  <c r="AD12"/>
  <c r="AD18"/>
  <c r="AB15"/>
  <c r="AD15"/>
  <c r="AD9"/>
  <c r="AB10"/>
  <c r="AB11"/>
  <c r="AB14"/>
  <c r="AD14"/>
  <c r="AD19"/>
  <c r="AB17"/>
  <c r="AD17"/>
  <c r="AB13"/>
  <c r="AD13"/>
  <c r="AD5" l="1"/>
  <c r="AB7"/>
  <c r="AB8"/>
  <c r="AD16"/>
  <c r="AG20"/>
  <c r="AG10"/>
  <c r="AG12"/>
  <c r="AG14"/>
  <c r="AG16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<sst xmlns="http://schemas.openxmlformats.org/spreadsheetml/2006/main" count="66" uniqueCount="43">
  <si>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</si>
  <si>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</si>
  <si>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</si>
  <si>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</si>
  <si>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</si>
  <si>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</si>
  <si>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</si>
  <si>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</si>
  <si>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</si>
  <si>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</si>
  <si>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</si>
  <si>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</si>
  <si>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</si>
  <si>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</si>
  <si>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</si>
  <si>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</si>
  <si>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</si>
  <si>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</si>
  <si>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</si>
  <si>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</si>
  <si>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</si>
  <si>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</si>
  <si>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</si>
  <si>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</si>
  <si>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</si>
  <si>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</si>
  <si>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</si>
  <si>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M</t>
  </si>
  <si>
    <t>open</t>
  </si>
  <si>
    <t>Blue World</t>
  </si>
  <si>
    <t>Filippo</t>
  </si>
  <si>
    <t xml:space="preserve"> </t>
  </si>
  <si>
    <t xml:space="preserve">  </t>
  </si>
  <si>
    <t>CWT MONO</t>
  </si>
  <si>
    <t>Classifica Maschile MONO PINNA</t>
  </si>
  <si>
    <t>Mogavero</t>
  </si>
  <si>
    <t>Antonio</t>
  </si>
  <si>
    <t>Y-40</t>
  </si>
  <si>
    <t>Massa</t>
  </si>
  <si>
    <t>Francesco</t>
  </si>
  <si>
    <t>Meloni</t>
  </si>
  <si>
    <t>Marco</t>
  </si>
  <si>
    <t>Manca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</si>
</sst>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7" xfId="0" applyFont="1" applyBorder="1" applyAlignment="1" applyProtection="1">
      <alignment horizontal="left" wrapText="1"/>
    </xf>
    <xf numFmtId="2" fontId="3" fillId="0" borderId="13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8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9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1" xfId="0" applyFont="1" applyFill="1" applyBorder="1" applyAlignment="1" applyProtection="1">
      <alignment horizontal="center" vertical="center" wrapText="1"/>
    </xf>
    <xf numFmtId="0" fontId="2" fillId="4" borderId="20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1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2" xfId="0" applyFont="1" applyBorder="1" applyAlignment="1" applyProtection="1">
      <alignment horizontal="left" wrapText="1"/>
    </xf>
    <xf numFmtId="49" fontId="3" fillId="7" borderId="23" xfId="0" applyNumberFormat="1" applyFont="1" applyFill="1" applyBorder="1" applyAlignment="1" applyProtection="1">
      <alignment horizontal="center"/>
    </xf>
    <xf numFmtId="0" fontId="3" fillId="0" borderId="14" xfId="0" applyFont="1" applyFill="1" applyBorder="1" applyAlignment="1" applyProtection="1">
      <alignment horizontal="center"/>
    </xf>
    <xf numFmtId="0" fontId="3" fillId="0" borderId="2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1" xfId="0" applyFont="1" applyFill="1" applyBorder="1" applyProtection="1"/>
    <xf numFmtId="0" fontId="3" fillId="4" borderId="11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5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6" xfId="0" applyFont="1" applyFill="1" applyBorder="1" applyAlignment="1" applyProtection="1">
      <alignment horizontal="center" vertical="center"/>
    </xf>
    <xf numFmtId="0" fontId="6" fillId="4" borderId="27" xfId="0" applyFont="1" applyFill="1" applyBorder="1" applyAlignment="1" applyProtection="1">
      <alignment horizontal="center" vertical="center"/>
    </xf>
    <xf numFmtId="2" fontId="3" fillId="0" borderId="17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 applyProtection="1">
      <alignment horizontal="center"/>
      <protection locked="0"/>
    </xf>
    <xf numFmtId="2" fontId="5" fillId="2" borderId="13" xfId="0" applyNumberFormat="1" applyFont="1" applyFill="1" applyBorder="1" applyAlignment="1" applyProtection="1">
      <alignment horizontal="center"/>
      <protection locked="0"/>
    </xf>
    <xf numFmtId="49" fontId="3" fillId="2" borderId="16" xfId="0" applyNumberFormat="1" applyFont="1" applyFill="1" applyBorder="1" applyAlignment="1" applyProtection="1">
      <alignment horizontal="center"/>
      <protection locked="0"/>
    </xf>
    <xf numFmtId="0" fontId="2" fillId="2" borderId="29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0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0" xfId="0" applyNumberFormat="1" applyFont="1" applyFill="1" applyBorder="1" applyProtection="1"/>
    <xf numFmtId="0" fontId="9" fillId="0" borderId="28" xfId="0" applyFont="1" applyFill="1" applyBorder="1" applyAlignment="1" applyProtection="1">
      <alignment horizontal="left" vertical="center"/>
    </xf>
    <xf numFmtId="0" fontId="8" fillId="0" borderId="28" xfId="0" applyFont="1" applyFill="1" applyBorder="1" applyAlignment="1" applyProtection="1">
      <alignment horizontal="center"/>
    </xf>
    <xf numFmtId="0" fontId="8" fillId="0" borderId="28" xfId="0" applyFont="1" applyFill="1" applyBorder="1" applyAlignment="1" applyProtection="1">
      <alignment horizontal="center" wrapText="1"/>
    </xf>
    <xf numFmtId="0" fontId="3" fillId="0" borderId="28" xfId="0" applyFont="1" applyFill="1" applyBorder="1" applyProtection="1"/>
    <xf numFmtId="49" fontId="3" fillId="0" borderId="28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8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workbookViewId="0">
      <selection activeCell="I10" sqref="I10"/>
    </sheetView>
  </sheetViews>
  <sheetFormatPr defaultColWidth="8.85546875" defaultRowHeight="12.75"/>
  <cols>
    <col min="1" max="1" width="5" style="5" customWidth="1"/>
    <col min="2" max="3" width="22.7109375" style="5" customWidth="1"/>
    <col min="4" max="4" width="30" style="5" bestFit="1" customWidth="1"/>
    <col min="5" max="5" width="6" style="9" customWidth="1"/>
    <col min="6" max="6" width="7.140625" style="9" customWidth="1"/>
    <col min="7" max="7" width="11.42578125" style="9" bestFit="1" customWidth="1"/>
    <col min="8" max="9" width="5.42578125" style="9" customWidth="1"/>
    <col min="10" max="10" width="7.7109375" style="56" customWidth="1"/>
    <col min="11" max="11" width="9.85546875" style="5" customWidth="1"/>
    <col min="12" max="12" width="9.140625" style="55" hidden="1" customWidth="1"/>
    <col min="13" max="13" width="13.42578125" style="5" hidden="1" customWidth="1"/>
    <col min="14" max="14" width="7.5703125" style="9" customWidth="1"/>
    <col min="15" max="15" width="7.42578125" style="9" customWidth="1"/>
    <col min="16" max="16" width="7.42578125" style="56" customWidth="1"/>
    <col min="17" max="17" width="11.28515625" style="5" customWidth="1"/>
    <col min="18" max="18" width="11" style="7" customWidth="1"/>
    <col min="19" max="19" width="11.140625" style="7" customWidth="1"/>
    <col min="20" max="20" width="9.140625" style="5" customWidth="1"/>
    <col min="21" max="21" width="11.5703125" style="8" customWidth="1"/>
    <col min="22" max="22" width="9.5703125" style="5" hidden="1" customWidth="1"/>
    <col min="23" max="23" width="6.42578125" style="5" customWidth="1"/>
    <col min="24" max="24" width="16.42578125" style="5" customWidth="1"/>
    <col min="25" max="25" width="16.28515625" style="5" customWidth="1"/>
    <col min="26" max="26" width="16.42578125" style="5" customWidth="1"/>
    <col min="27" max="27" width="12" style="5" customWidth="1"/>
    <col min="28" max="28" width="10" style="5" customWidth="1"/>
    <col min="29" max="29" width="10.85546875" style="5" customWidth="1"/>
    <col min="30" max="30" width="10.7109375" style="9" customWidth="1"/>
    <col min="31" max="31" width="10.5703125" style="9" customWidth="1"/>
    <col min="32" max="32" width="12.140625" style="5" customWidth="1"/>
    <col min="33" max="33" width="11.42578125" style="5" customWidth="1"/>
    <col min="34" max="34" width="11.85546875" style="5" customWidth="1"/>
    <col min="35" max="35" width="10.140625" style="5" customWidth="1"/>
    <col min="36" max="36" width="9.85546875" style="5" customWidth="1"/>
    <col min="37" max="37" width="8.42578125" style="5" customWidth="1"/>
    <col min="38" max="38" width="10.7109375" style="5" customWidth="1"/>
    <col min="39" max="39" width="9" style="5" customWidth="1"/>
    <col min="40" max="40" width="12.85546875" style="5" customWidth="1"/>
    <col min="41" max="16384" width="8.85546875" style="5"/>
  </cols>
  <sheetData>
    <row r="1" spans="1:40" ht="25.5" customHeight="1">
      <c r="B1" s="6"/>
      <c r="D1" s="85" t="s">
        <v>26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AA1" s="8"/>
      <c r="AB1" s="8"/>
      <c r="AC1" s="8"/>
    </row>
    <row r="2" spans="1:40" ht="29.25" customHeight="1" thickBot="1">
      <c r="A2" s="8"/>
      <c r="B2" s="10"/>
      <c r="D2" s="6"/>
      <c r="E2" s="86" t="s">
        <v>34</v>
      </c>
      <c r="F2" s="86"/>
      <c r="G2" s="86"/>
      <c r="H2" s="86"/>
      <c r="I2" s="86"/>
      <c r="J2" s="86"/>
      <c r="K2" s="86"/>
      <c r="L2" s="11"/>
      <c r="M2" s="12"/>
      <c r="N2" s="80"/>
      <c r="O2" s="81"/>
      <c r="P2" s="82"/>
      <c r="Q2" s="83"/>
      <c r="R2" s="84"/>
      <c r="S2" s="13"/>
      <c r="T2" s="8"/>
      <c r="U2" s="14"/>
      <c r="V2" s="8"/>
      <c r="W2" s="8"/>
      <c r="X2" s="8"/>
      <c r="Y2" s="8"/>
      <c r="Z2" s="8"/>
      <c r="AA2" s="8"/>
      <c r="AB2" s="8"/>
      <c r="AC2" s="8"/>
    </row>
    <row r="3" spans="1:40" ht="20.25" customHeight="1" thickBot="1">
      <c r="B3" s="21"/>
      <c r="C3" s="58"/>
      <c r="D3" s="58"/>
      <c r="E3" s="59"/>
      <c r="F3" s="59"/>
      <c r="G3" s="60"/>
      <c r="H3" s="64"/>
      <c r="I3" s="15"/>
      <c r="J3" s="16"/>
      <c r="K3" s="17"/>
      <c r="L3" s="18"/>
      <c r="M3" s="19"/>
      <c r="N3" s="75" t="s">
        <v>16</v>
      </c>
      <c r="O3" s="76"/>
      <c r="P3" s="77"/>
      <c r="Q3" s="78"/>
      <c r="R3" s="79"/>
      <c r="S3" s="20"/>
      <c r="T3" s="21"/>
      <c r="U3" s="22"/>
      <c r="V3" s="23"/>
      <c r="W3" s="23"/>
      <c r="X3" s="23"/>
      <c r="Y3" s="8"/>
      <c r="Z3" s="8"/>
      <c r="AA3" s="8"/>
      <c r="AB3" s="57"/>
      <c r="AC3" s="57"/>
    </row>
    <row r="4" spans="1:40" s="25" customFormat="1" ht="31.5" customHeight="1" thickBot="1">
      <c r="B4" s="65" t="s">
        <v>2</v>
      </c>
      <c r="C4" s="66" t="s">
        <v>1</v>
      </c>
      <c r="D4" s="65" t="s">
        <v>0</v>
      </c>
      <c r="E4" s="67" t="s">
        <v>3</v>
      </c>
      <c r="F4" s="68" t="s">
        <v>7</v>
      </c>
      <c r="G4" s="65" t="s">
        <v>21</v>
      </c>
      <c r="H4" s="26" t="s">
        <v>4</v>
      </c>
      <c r="I4" s="27" t="s">
        <v>5</v>
      </c>
      <c r="J4" s="28" t="s">
        <v>6</v>
      </c>
      <c r="K4" s="63" t="s">
        <v>24</v>
      </c>
      <c r="L4" s="29" t="s">
        <v>9</v>
      </c>
      <c r="M4" s="30" t="s">
        <v>11</v>
      </c>
      <c r="N4" s="31" t="s">
        <v>4</v>
      </c>
      <c r="O4" s="32" t="s">
        <v>5</v>
      </c>
      <c r="P4" s="33" t="s">
        <v>6</v>
      </c>
      <c r="Q4" s="34" t="s">
        <v>25</v>
      </c>
      <c r="R4" s="35" t="s">
        <v>15</v>
      </c>
      <c r="S4" s="36"/>
      <c r="T4" s="37" t="s">
        <v>13</v>
      </c>
      <c r="U4" s="38" t="s">
        <v>14</v>
      </c>
      <c r="V4" s="39" t="s">
        <v>8</v>
      </c>
      <c r="W4" s="40" t="s">
        <v>9</v>
      </c>
      <c r="X4" s="39" t="s">
        <v>10</v>
      </c>
      <c r="Y4" s="61" t="s">
        <v>17</v>
      </c>
      <c r="Z4" s="61" t="s">
        <v>18</v>
      </c>
      <c r="AA4" s="57" t="s">
        <v>19</v>
      </c>
      <c r="AB4" s="42"/>
      <c r="AC4" s="42"/>
    </row>
    <row r="5" spans="1:40" s="42" customFormat="1" ht="15" customHeight="1" thickBot="1">
      <c r="A5" s="42">
        <v>1</v>
      </c>
      <c r="B5" s="3" t="s">
        <v>35</v>
      </c>
      <c r="C5" s="3" t="s">
        <v>36</v>
      </c>
      <c r="D5" s="3" t="s">
        <v>37</v>
      </c>
      <c r="E5" s="3" t="s">
        <v>27</v>
      </c>
      <c r="F5" s="3" t="s">
        <v>28</v>
      </c>
      <c r="G5" s="3" t="s">
        <v>33</v>
      </c>
      <c r="H5" s="3">
        <v>2</v>
      </c>
      <c r="I5" s="3">
        <v>45</v>
      </c>
      <c r="J5" s="3">
        <v>0</v>
      </c>
      <c r="K5" s="69">
        <v>95</v>
      </c>
      <c r="L5" s="43"/>
      <c r="M5" s="44"/>
      <c r="N5" s="70">
        <v>2</v>
      </c>
      <c r="O5" s="71">
        <v>33</v>
      </c>
      <c r="P5" s="72">
        <v>15</v>
      </c>
      <c r="Q5" s="73">
        <v>80.599999999999994</v>
      </c>
      <c r="R5" s="74" t="s">
        <v>20</v>
      </c>
      <c r="S5" s="45"/>
      <c r="T5" s="4">
        <v>61.2</v>
      </c>
      <c r="U5" s="4"/>
      <c r="V5" s="46"/>
      <c r="W5" s="2"/>
      <c r="X5" s="47"/>
      <c r="Y5" s="1"/>
      <c r="Z5" s="1"/>
      <c r="AB5" s="42" t="e">
        <f t="shared" ref="AB5:AB20" si="0">IF(AC5=1,0,1)</f>
        <v>#N/A</v>
      </c>
      <c r="AC5" s="42" t="e">
        <f t="shared" ref="AC5" si="1">VLOOKUP(R5,$AI$6:$AJ$11,2)</f>
        <v>#N/A</v>
      </c>
      <c r="AD5" s="42" t="e">
        <f t="shared" ref="AD5" si="2">PRODUCT(Q5,AC5)</f>
        <v>#N/A</v>
      </c>
      <c r="AE5" s="62">
        <f>PRODUCT(SUM(K5,-Q5))</f>
        <v>14.400000000000006</v>
      </c>
      <c r="AF5" s="42" t="e">
        <f t="shared" ref="AF5" si="3">VLOOKUP(R5,$AM$6:$AN$11,2)</f>
        <v>#N/A</v>
      </c>
      <c r="AG5" s="62" t="e">
        <f>SUM(AD5,AE5,AF5)</f>
        <v>#N/A</v>
      </c>
    </row>
    <row r="6" spans="1:40" s="42" customFormat="1" ht="15" customHeight="1" thickBot="1">
      <c r="A6" s="42">
        <v>2</v>
      </c>
      <c r="B6" s="3" t="s">
        <v>38</v>
      </c>
      <c r="C6" s="3" t="s">
        <v>39</v>
      </c>
      <c r="D6" s="3" t="s">
        <v>29</v>
      </c>
      <c r="E6" s="3" t="s">
        <v>27</v>
      </c>
      <c r="F6" s="3" t="s">
        <v>28</v>
      </c>
      <c r="G6" s="3" t="s">
        <v>33</v>
      </c>
      <c r="H6" s="3">
        <v>2</v>
      </c>
      <c r="I6" s="3">
        <v>7</v>
      </c>
      <c r="J6" s="3">
        <v>0</v>
      </c>
      <c r="K6" s="69">
        <v>70</v>
      </c>
      <c r="L6" s="43"/>
      <c r="M6" s="44"/>
      <c r="N6" s="70">
        <v>1</v>
      </c>
      <c r="O6" s="71">
        <v>57</v>
      </c>
      <c r="P6" s="72">
        <v>0</v>
      </c>
      <c r="Q6" s="73">
        <v>65.2</v>
      </c>
      <c r="R6" s="74" t="s">
        <v>20</v>
      </c>
      <c r="S6" s="45"/>
      <c r="T6" s="4">
        <v>55.4</v>
      </c>
      <c r="U6" s="4"/>
      <c r="V6" s="46"/>
      <c r="W6" s="2"/>
      <c r="X6" s="47"/>
      <c r="Y6" s="1"/>
      <c r="Z6" s="1"/>
      <c r="AB6" s="42" t="e">
        <f t="shared" ref="AB6:AB7" si="4">IF(AC6=1,0,1)</f>
        <v>#N/A</v>
      </c>
      <c r="AC6" s="42" t="e">
        <f t="shared" ref="AC6:AC7" si="5">VLOOKUP(R6,$AI$6:$AJ$11,2)</f>
        <v>#N/A</v>
      </c>
      <c r="AD6" s="42" t="e">
        <f t="shared" ref="AD6:AD7" si="6">PRODUCT(Q6,AC6)</f>
        <v>#N/A</v>
      </c>
      <c r="AE6" s="62">
        <f>PRODUCT(SUM(K6,-Q6))</f>
        <v>4.7999999999999972</v>
      </c>
      <c r="AF6" s="42" t="e">
        <f t="shared" ref="AF6:AF7" si="7">VLOOKUP(R6,$AM$6:$AN$11,2)</f>
        <v>#N/A</v>
      </c>
      <c r="AG6" s="62" t="e">
        <f>SUM(AD6,AE6,AF6)</f>
        <v>#N/A</v>
      </c>
    </row>
    <row r="7" spans="1:40" s="42" customFormat="1" ht="15" customHeight="1" thickBot="1">
      <c r="A7" s="42">
        <v>3</v>
      </c>
      <c r="B7" s="3" t="s">
        <v>40</v>
      </c>
      <c r="C7" s="3" t="s">
        <v>41</v>
      </c>
      <c r="D7" s="3" t="s">
        <v>29</v>
      </c>
      <c r="E7" s="3" t="s">
        <v>27</v>
      </c>
      <c r="F7" s="3" t="s">
        <v>28</v>
      </c>
      <c r="G7" s="3" t="s">
        <v>33</v>
      </c>
      <c r="H7" s="3">
        <v>1</v>
      </c>
      <c r="I7" s="3">
        <v>50</v>
      </c>
      <c r="J7" s="3">
        <v>0</v>
      </c>
      <c r="K7" s="69">
        <v>51</v>
      </c>
      <c r="L7" s="43"/>
      <c r="M7" s="44"/>
      <c r="N7" s="70">
        <v>1</v>
      </c>
      <c r="O7" s="71">
        <v>4</v>
      </c>
      <c r="P7" s="72">
        <v>0</v>
      </c>
      <c r="Q7" s="73">
        <v>33.9</v>
      </c>
      <c r="R7" s="74" t="s">
        <v>20</v>
      </c>
      <c r="S7" s="45"/>
      <c r="T7" s="4">
        <v>11.8</v>
      </c>
      <c r="U7" s="4"/>
      <c r="V7" s="46"/>
      <c r="W7" s="2"/>
      <c r="X7" s="47"/>
      <c r="Y7" s="1"/>
      <c r="Z7" s="1"/>
      <c r="AB7" s="42" t="e">
        <f t="shared" si="4"/>
        <v>#N/A</v>
      </c>
      <c r="AC7" s="42" t="e">
        <f t="shared" si="5"/>
        <v>#N/A</v>
      </c>
      <c r="AD7" s="42" t="e">
        <f t="shared" si="6"/>
        <v>#N/A</v>
      </c>
      <c r="AE7" s="62">
        <f>PRODUCT(SUM(K7,-Q7))</f>
        <v>17.100000000000001</v>
      </c>
      <c r="AF7" s="42" t="e">
        <f t="shared" si="7"/>
        <v>#N/A</v>
      </c>
      <c r="AG7" s="62" t="e">
        <f>SUM(AD7,AE7,AF7)</f>
        <v>#N/A</v>
      </c>
    </row>
    <row r="8" spans="1:40" s="42" customFormat="1" ht="15" customHeight="1">
      <c r="A8" s="42">
        <v>4</v>
      </c>
      <c r="B8" s="3" t="s">
        <v>42</v>
      </c>
      <c r="C8" s="3" t="s">
        <v>30</v>
      </c>
      <c r="D8" s="3" t="s">
        <v>29</v>
      </c>
      <c r="E8" s="3" t="s">
        <v>27</v>
      </c>
      <c r="F8" s="3" t="s">
        <v>28</v>
      </c>
      <c r="G8" s="3" t="s">
        <v>33</v>
      </c>
      <c r="H8" s="3">
        <v>1</v>
      </c>
      <c r="I8" s="3">
        <v>30</v>
      </c>
      <c r="J8" s="3">
        <v>0</v>
      </c>
      <c r="K8" s="69">
        <v>46</v>
      </c>
      <c r="L8" s="43"/>
      <c r="M8" s="44"/>
      <c r="N8" s="70">
        <v>0</v>
      </c>
      <c r="O8" s="71">
        <v>0</v>
      </c>
      <c r="P8" s="72">
        <v>0</v>
      </c>
      <c r="Q8" s="73">
        <v>0</v>
      </c>
      <c r="R8" s="74" t="s">
        <v>22</v>
      </c>
      <c r="S8" s="45"/>
      <c r="T8" s="4">
        <v>0</v>
      </c>
      <c r="U8" s="4"/>
      <c r="V8" s="46"/>
      <c r="W8" s="2"/>
      <c r="X8" s="47"/>
      <c r="Y8" s="1"/>
      <c r="Z8" s="1"/>
      <c r="AB8" s="42">
        <f t="shared" ref="AB8" si="8">IF(AC8=1,0,1)</f>
        <v>0</v>
      </c>
      <c r="AC8" s="42">
        <f t="shared" ref="AC8" si="9">VLOOKUP(R8,$AI$6:$AJ$11,2)</f>
        <v>1</v>
      </c>
      <c r="AD8" s="42">
        <f t="shared" ref="AD8" si="10">PRODUCT(Q8,AC8)</f>
        <v>0</v>
      </c>
      <c r="AE8" s="62">
        <f>PRODUCT(SUM(K8,-Q8))</f>
        <v>46</v>
      </c>
      <c r="AF8" s="42">
        <f t="shared" ref="AF8" si="11">VLOOKUP(R8,$AM$6:$AN$11,2)</f>
        <v>0</v>
      </c>
      <c r="AG8" s="62">
        <f>SUM(AD8,AE8,AF8)</f>
        <v>46</v>
      </c>
    </row>
    <row r="9" spans="1:40" s="42" customFormat="1" ht="15" customHeight="1">
      <c r="A9" s="42" t="s">
        <v>31</v>
      </c>
      <c r="B9" s="49"/>
      <c r="C9" s="49"/>
      <c r="D9" s="49"/>
      <c r="E9" s="48"/>
      <c r="F9" s="48"/>
      <c r="G9" s="48"/>
      <c r="H9" s="48"/>
      <c r="I9" s="48"/>
      <c r="J9" s="51"/>
      <c r="K9" s="49"/>
      <c r="L9" s="50"/>
      <c r="M9" s="49"/>
      <c r="N9" s="48"/>
      <c r="O9" s="48"/>
      <c r="P9" s="51"/>
      <c r="Q9" s="49"/>
      <c r="R9" s="52"/>
      <c r="S9" s="52"/>
      <c r="T9" s="49"/>
      <c r="U9" s="49"/>
      <c r="V9" s="49"/>
      <c r="W9" s="49"/>
      <c r="X9" s="49"/>
      <c r="Y9" s="1"/>
      <c r="Z9" s="1"/>
      <c r="AB9" s="42" t="e">
        <f t="shared" si="0"/>
        <v>#REF!</v>
      </c>
      <c r="AC9" s="42" t="e">
        <f>VLOOKUP(#REF!,$AI$6:$AJ$11,2)</f>
        <v>#REF!</v>
      </c>
      <c r="AD9" s="42" t="e">
        <f>PRODUCT(#REF!,AC9)</f>
        <v>#REF!</v>
      </c>
      <c r="AE9" s="62" t="e">
        <f>PRODUCT(SUM(#REF!,-#REF!))</f>
        <v>#REF!</v>
      </c>
      <c r="AF9" s="42" t="e">
        <f>VLOOKUP(#REF!,$AM$6:$AN$11,2)</f>
        <v>#REF!</v>
      </c>
      <c r="AG9" s="62" t="e">
        <f t="shared" ref="AG6:AG20" si="12">SUM(AD9,AE9,AF9)</f>
        <v>#REF!</v>
      </c>
      <c r="AI9" s="24" t="s">
        <v>22</v>
      </c>
      <c r="AJ9" s="24">
        <v>1</v>
      </c>
      <c r="AM9" s="41" t="s">
        <v>22</v>
      </c>
      <c r="AN9" s="41">
        <v>0</v>
      </c>
    </row>
    <row r="10" spans="1:40" s="42" customFormat="1" ht="15" customHeight="1">
      <c r="A10" s="42" t="s">
        <v>31</v>
      </c>
      <c r="B10" s="8"/>
      <c r="C10" s="8"/>
      <c r="D10" s="8"/>
      <c r="J10" s="53"/>
      <c r="K10" s="49"/>
      <c r="L10" s="50"/>
      <c r="M10" s="49"/>
      <c r="N10" s="48"/>
      <c r="O10" s="48"/>
      <c r="P10" s="51"/>
      <c r="Q10" s="49"/>
      <c r="R10" s="52"/>
      <c r="S10" s="52"/>
      <c r="T10" s="49"/>
      <c r="U10" s="49"/>
      <c r="V10" s="49"/>
      <c r="W10" s="49"/>
      <c r="X10" s="49"/>
      <c r="Y10" s="1"/>
      <c r="Z10" s="1"/>
      <c r="AB10" s="42" t="e">
        <f t="shared" si="0"/>
        <v>#REF!</v>
      </c>
      <c r="AC10" s="42" t="e">
        <f>VLOOKUP(#REF!,$AI$6:$AJ$11,2)</f>
        <v>#REF!</v>
      </c>
      <c r="AD10" s="42" t="e">
        <f>PRODUCT(#REF!,AC10)</f>
        <v>#REF!</v>
      </c>
      <c r="AE10" s="62" t="e">
        <f>PRODUCT(SUM(#REF!,-#REF!))</f>
        <v>#REF!</v>
      </c>
      <c r="AF10" s="42" t="e">
        <f>VLOOKUP(#REF!,$AM$6:$AN$11,2)</f>
        <v>#REF!</v>
      </c>
      <c r="AG10" s="62" t="e">
        <f t="shared" si="12"/>
        <v>#REF!</v>
      </c>
      <c r="AI10" s="41" t="s">
        <v>12</v>
      </c>
      <c r="AJ10" s="41">
        <v>1</v>
      </c>
      <c r="AM10" s="41" t="s">
        <v>12</v>
      </c>
      <c r="AN10" s="41">
        <v>0</v>
      </c>
    </row>
    <row r="11" spans="1:40" s="42" customFormat="1" ht="15" customHeight="1">
      <c r="A11" s="42" t="s">
        <v>32</v>
      </c>
      <c r="B11" s="8"/>
      <c r="C11" s="8"/>
      <c r="D11" s="8"/>
      <c r="J11" s="53"/>
      <c r="K11" s="8"/>
      <c r="L11" s="54"/>
      <c r="M11" s="8"/>
      <c r="P11" s="53"/>
      <c r="Q11" s="8"/>
      <c r="R11" s="13"/>
      <c r="S11" s="13"/>
      <c r="T11" s="8"/>
      <c r="U11" s="8"/>
      <c r="V11" s="8"/>
      <c r="W11" s="8"/>
      <c r="X11" s="8"/>
      <c r="Y11" s="1"/>
      <c r="Z11" s="1"/>
      <c r="AB11" s="42" t="e">
        <f t="shared" si="0"/>
        <v>#REF!</v>
      </c>
      <c r="AC11" s="42" t="e">
        <f>VLOOKUP(#REF!,$AI$6:$AJ$11,2)</f>
        <v>#REF!</v>
      </c>
      <c r="AD11" s="42" t="e">
        <f>PRODUCT(#REF!,AC11)</f>
        <v>#REF!</v>
      </c>
      <c r="AE11" s="62" t="e">
        <f>PRODUCT(SUM(#REF!,-#REF!))</f>
        <v>#REF!</v>
      </c>
      <c r="AF11" s="42" t="e">
        <f>VLOOKUP(#REF!,$AM$6:$AN$11,2)</f>
        <v>#REF!</v>
      </c>
      <c r="AG11" s="62" t="e">
        <f t="shared" si="12"/>
        <v>#REF!</v>
      </c>
      <c r="AI11" s="41" t="s">
        <v>23</v>
      </c>
      <c r="AJ11" s="41">
        <v>0</v>
      </c>
      <c r="AM11" s="41" t="s">
        <v>23</v>
      </c>
      <c r="AN11" s="41">
        <v>5</v>
      </c>
    </row>
    <row r="12" spans="1:40" s="42" customFormat="1" ht="15" customHeight="1">
      <c r="A12" s="42" t="s">
        <v>31</v>
      </c>
      <c r="B12" s="8"/>
      <c r="C12" s="8"/>
      <c r="D12" s="8"/>
      <c r="J12" s="53"/>
      <c r="K12" s="8"/>
      <c r="L12" s="54"/>
      <c r="M12" s="8"/>
      <c r="P12" s="53"/>
      <c r="Q12" s="8"/>
      <c r="R12" s="13"/>
      <c r="S12" s="13"/>
      <c r="T12" s="8"/>
      <c r="U12" s="8"/>
      <c r="V12" s="8"/>
      <c r="W12" s="8"/>
      <c r="X12" s="8"/>
      <c r="Y12" s="1"/>
      <c r="Z12" s="1"/>
      <c r="AB12" s="42" t="e">
        <f t="shared" si="0"/>
        <v>#REF!</v>
      </c>
      <c r="AC12" s="42" t="e">
        <f>VLOOKUP(#REF!,$AI$6:$AJ$11,2)</f>
        <v>#REF!</v>
      </c>
      <c r="AD12" s="42" t="e">
        <f>PRODUCT(#REF!,AC12)</f>
        <v>#REF!</v>
      </c>
      <c r="AE12" s="62" t="e">
        <f>PRODUCT(SUM(#REF!,-#REF!))</f>
        <v>#REF!</v>
      </c>
      <c r="AF12" s="42" t="e">
        <f>VLOOKUP(#REF!,$AM$6:$AN$11,2)</f>
        <v>#REF!</v>
      </c>
      <c r="AG12" s="62" t="e">
        <f t="shared" si="12"/>
        <v>#REF!</v>
      </c>
    </row>
    <row r="13" spans="1:40" s="42" customFormat="1" ht="15" customHeight="1">
      <c r="A13" s="49"/>
      <c r="B13" s="8"/>
      <c r="C13" s="8"/>
      <c r="D13" s="8"/>
      <c r="J13" s="53"/>
      <c r="K13" s="8"/>
      <c r="L13" s="54"/>
      <c r="M13" s="8"/>
      <c r="P13" s="53"/>
      <c r="Q13" s="8"/>
      <c r="R13" s="13"/>
      <c r="S13" s="13"/>
      <c r="T13" s="8"/>
      <c r="U13" s="8"/>
      <c r="V13" s="8"/>
      <c r="W13" s="8"/>
      <c r="X13" s="8"/>
      <c r="Y13" s="1"/>
      <c r="Z13" s="1"/>
      <c r="AB13" s="42" t="e">
        <f t="shared" si="0"/>
        <v>#REF!</v>
      </c>
      <c r="AC13" s="42" t="e">
        <f>VLOOKUP(#REF!,$AI$6:$AJ$11,2)</f>
        <v>#REF!</v>
      </c>
      <c r="AD13" s="42" t="e">
        <f>PRODUCT(#REF!,AC13)</f>
        <v>#REF!</v>
      </c>
      <c r="AE13" s="62" t="e">
        <f>PRODUCT(SUM(#REF!,-#REF!))</f>
        <v>#REF!</v>
      </c>
      <c r="AF13" s="42" t="e">
        <f>VLOOKUP(#REF!,$AM$6:$AN$11,2)</f>
        <v>#REF!</v>
      </c>
      <c r="AG13" s="62" t="e">
        <f t="shared" si="12"/>
        <v>#REF!</v>
      </c>
    </row>
    <row r="14" spans="1:40" s="42" customFormat="1" ht="15" customHeight="1">
      <c r="A14" s="49"/>
      <c r="B14" s="8"/>
      <c r="C14" s="8"/>
      <c r="D14" s="8"/>
      <c r="J14" s="53"/>
      <c r="K14" s="8"/>
      <c r="L14" s="54"/>
      <c r="M14" s="5"/>
      <c r="P14" s="53"/>
      <c r="Q14" s="8"/>
      <c r="R14" s="13"/>
      <c r="S14" s="13"/>
      <c r="T14" s="8"/>
      <c r="U14" s="8"/>
      <c r="V14" s="8"/>
      <c r="W14" s="8"/>
      <c r="X14" s="8"/>
      <c r="Y14" s="1"/>
      <c r="Z14" s="1"/>
      <c r="AB14" s="42" t="e">
        <f t="shared" si="0"/>
        <v>#REF!</v>
      </c>
      <c r="AC14" s="42" t="e">
        <f>VLOOKUP(#REF!,$AI$6:$AJ$11,2)</f>
        <v>#REF!</v>
      </c>
      <c r="AD14" s="42" t="e">
        <f>PRODUCT(#REF!,AC14)</f>
        <v>#REF!</v>
      </c>
      <c r="AE14" s="62" t="e">
        <f>PRODUCT(SUM(#REF!,-#REF!))</f>
        <v>#REF!</v>
      </c>
      <c r="AF14" s="42" t="e">
        <f>VLOOKUP(#REF!,$AM$6:$AN$11,2)</f>
        <v>#REF!</v>
      </c>
      <c r="AG14" s="62" t="e">
        <f t="shared" si="12"/>
        <v>#REF!</v>
      </c>
    </row>
    <row r="15" spans="1:40" s="42" customFormat="1" ht="15" customHeight="1">
      <c r="A15" s="49"/>
      <c r="B15" s="8"/>
      <c r="C15" s="8"/>
      <c r="D15" s="8"/>
      <c r="J15" s="53"/>
      <c r="K15" s="8"/>
      <c r="L15" s="54"/>
      <c r="M15" s="5"/>
      <c r="P15" s="53"/>
      <c r="Q15" s="8"/>
      <c r="R15" s="13"/>
      <c r="S15" s="13"/>
      <c r="T15" s="8"/>
      <c r="U15" s="8"/>
      <c r="V15" s="8"/>
      <c r="W15" s="8"/>
      <c r="X15" s="8"/>
      <c r="Y15" s="1"/>
      <c r="Z15" s="1"/>
      <c r="AB15" s="42" t="e">
        <f t="shared" si="0"/>
        <v>#REF!</v>
      </c>
      <c r="AC15" s="42" t="e">
        <f>VLOOKUP(#REF!,$AI$6:$AJ$11,2)</f>
        <v>#REF!</v>
      </c>
      <c r="AD15" s="42" t="e">
        <f>PRODUCT(#REF!,AC15)</f>
        <v>#REF!</v>
      </c>
      <c r="AE15" s="62" t="e">
        <f>PRODUCT(SUM(#REF!,-#REF!))</f>
        <v>#REF!</v>
      </c>
      <c r="AF15" s="42" t="e">
        <f>VLOOKUP(#REF!,$AM$6:$AN$11,2)</f>
        <v>#REF!</v>
      </c>
      <c r="AG15" s="62" t="e">
        <f t="shared" si="12"/>
        <v>#REF!</v>
      </c>
    </row>
    <row r="16" spans="1:40" s="42" customFormat="1" ht="15" customHeight="1">
      <c r="A16" s="49"/>
      <c r="B16" s="8"/>
      <c r="C16" s="8"/>
      <c r="D16" s="8"/>
      <c r="J16" s="53"/>
      <c r="K16" s="8"/>
      <c r="L16" s="54"/>
      <c r="M16" s="5"/>
      <c r="P16" s="53"/>
      <c r="Q16" s="8"/>
      <c r="R16" s="13"/>
      <c r="S16" s="13"/>
      <c r="T16" s="8"/>
      <c r="U16" s="8"/>
      <c r="V16" s="8"/>
      <c r="W16" s="8"/>
      <c r="X16" s="8"/>
      <c r="Y16" s="1"/>
      <c r="Z16" s="1"/>
      <c r="AB16" s="42" t="e">
        <f t="shared" si="0"/>
        <v>#REF!</v>
      </c>
      <c r="AC16" s="42" t="e">
        <f>VLOOKUP(#REF!,$AI$6:$AJ$11,2)</f>
        <v>#REF!</v>
      </c>
      <c r="AD16" s="42" t="e">
        <f>PRODUCT(#REF!,AC16)</f>
        <v>#REF!</v>
      </c>
      <c r="AE16" s="62" t="e">
        <f>PRODUCT(SUM(#REF!,-#REF!))</f>
        <v>#REF!</v>
      </c>
      <c r="AF16" s="42" t="e">
        <f>VLOOKUP(#REF!,$AM$6:$AN$11,2)</f>
        <v>#REF!</v>
      </c>
      <c r="AG16" s="62" t="e">
        <f t="shared" si="12"/>
        <v>#REF!</v>
      </c>
    </row>
    <row r="17" spans="1:40" s="42" customFormat="1" ht="15" customHeight="1">
      <c r="A17" s="8"/>
      <c r="B17" s="8"/>
      <c r="C17" s="8"/>
      <c r="D17" s="8"/>
      <c r="J17" s="53"/>
      <c r="K17" s="8"/>
      <c r="L17" s="54"/>
      <c r="M17" s="5"/>
      <c r="P17" s="53"/>
      <c r="Q17" s="8"/>
      <c r="R17" s="13"/>
      <c r="S17" s="13"/>
      <c r="T17" s="8"/>
      <c r="U17" s="8"/>
      <c r="V17" s="8"/>
      <c r="W17" s="8"/>
      <c r="X17" s="8"/>
      <c r="Y17" s="1"/>
      <c r="Z17" s="1"/>
      <c r="AB17" s="42" t="e">
        <f t="shared" si="0"/>
        <v>#REF!</v>
      </c>
      <c r="AC17" s="42" t="e">
        <f>VLOOKUP(#REF!,$AI$6:$AJ$11,2)</f>
        <v>#REF!</v>
      </c>
      <c r="AD17" s="42" t="e">
        <f>PRODUCT(#REF!,AC17)</f>
        <v>#REF!</v>
      </c>
      <c r="AE17" s="62" t="e">
        <f>PRODUCT(SUM(#REF!,-#REF!))</f>
        <v>#REF!</v>
      </c>
      <c r="AF17" s="42" t="e">
        <f>VLOOKUP(#REF!,$AM$6:$AN$11,2)</f>
        <v>#REF!</v>
      </c>
      <c r="AG17" s="62" t="e">
        <f t="shared" si="12"/>
        <v>#REF!</v>
      </c>
    </row>
    <row r="18" spans="1:40" s="42" customFormat="1" ht="15" customHeight="1">
      <c r="A18" s="8"/>
      <c r="B18" s="8"/>
      <c r="C18" s="8"/>
      <c r="D18" s="8"/>
      <c r="J18" s="53"/>
      <c r="K18" s="8"/>
      <c r="L18" s="54"/>
      <c r="M18" s="5"/>
      <c r="P18" s="53"/>
      <c r="Q18" s="8"/>
      <c r="R18" s="13"/>
      <c r="S18" s="13"/>
      <c r="T18" s="8"/>
      <c r="U18" s="8"/>
      <c r="V18" s="8"/>
      <c r="W18" s="8"/>
      <c r="X18" s="8"/>
      <c r="Y18" s="1"/>
      <c r="Z18" s="1"/>
      <c r="AB18" s="42" t="e">
        <f t="shared" si="0"/>
        <v>#REF!</v>
      </c>
      <c r="AC18" s="42" t="e">
        <f>VLOOKUP(#REF!,$AI$6:$AJ$11,2)</f>
        <v>#REF!</v>
      </c>
      <c r="AD18" s="42" t="e">
        <f>PRODUCT(#REF!,AC18)</f>
        <v>#REF!</v>
      </c>
      <c r="AE18" s="62" t="e">
        <f>PRODUCT(SUM(#REF!,-#REF!))</f>
        <v>#REF!</v>
      </c>
      <c r="AF18" s="42" t="e">
        <f>VLOOKUP(#REF!,$AM$6:$AN$11,2)</f>
        <v>#REF!</v>
      </c>
      <c r="AG18" s="62" t="e">
        <f t="shared" si="12"/>
        <v>#REF!</v>
      </c>
    </row>
    <row r="19" spans="1:40" s="42" customFormat="1" ht="15" customHeight="1">
      <c r="A19" s="8"/>
      <c r="B19" s="8"/>
      <c r="C19" s="8"/>
      <c r="D19" s="8"/>
      <c r="J19" s="53"/>
      <c r="K19" s="8"/>
      <c r="L19" s="54"/>
      <c r="M19" s="5"/>
      <c r="P19" s="53"/>
      <c r="Q19" s="8"/>
      <c r="R19" s="13"/>
      <c r="S19" s="13"/>
      <c r="T19" s="8"/>
      <c r="U19" s="8"/>
      <c r="V19" s="8"/>
      <c r="W19" s="8"/>
      <c r="X19" s="8"/>
      <c r="Y19" s="1"/>
      <c r="Z19" s="1"/>
      <c r="AB19" s="42" t="e">
        <f t="shared" si="0"/>
        <v>#REF!</v>
      </c>
      <c r="AC19" s="42" t="e">
        <f>VLOOKUP(#REF!,$AI$6:$AJ$11,2)</f>
        <v>#REF!</v>
      </c>
      <c r="AD19" s="42" t="e">
        <f>PRODUCT(#REF!,AC19)</f>
        <v>#REF!</v>
      </c>
      <c r="AE19" s="62" t="e">
        <f>PRODUCT(SUM(#REF!,-#REF!))</f>
        <v>#REF!</v>
      </c>
      <c r="AF19" s="42" t="e">
        <f>VLOOKUP(#REF!,$AM$6:$AN$11,2)</f>
        <v>#REF!</v>
      </c>
      <c r="AG19" s="62" t="e">
        <f t="shared" si="12"/>
        <v>#REF!</v>
      </c>
    </row>
    <row r="20" spans="1:40" s="42" customFormat="1" ht="15" customHeight="1">
      <c r="A20" s="8"/>
      <c r="B20" s="8"/>
      <c r="C20" s="8"/>
      <c r="D20" s="8"/>
      <c r="J20" s="53"/>
      <c r="K20" s="8"/>
      <c r="L20" s="55"/>
      <c r="M20" s="5"/>
      <c r="N20" s="9"/>
      <c r="O20" s="9"/>
      <c r="P20" s="56"/>
      <c r="Q20" s="5"/>
      <c r="R20" s="7"/>
      <c r="S20" s="7"/>
      <c r="T20" s="5"/>
      <c r="U20" s="8"/>
      <c r="V20" s="5"/>
      <c r="W20" s="5"/>
      <c r="X20" s="5"/>
      <c r="Y20" s="1"/>
      <c r="Z20" s="1"/>
      <c r="AB20" s="42" t="e">
        <f t="shared" si="0"/>
        <v>#REF!</v>
      </c>
      <c r="AC20" s="42" t="e">
        <f>VLOOKUP(#REF!,$AI$6:$AJ$11,2)</f>
        <v>#REF!</v>
      </c>
      <c r="AD20" s="42" t="e">
        <f>PRODUCT(#REF!,AC20)</f>
        <v>#REF!</v>
      </c>
      <c r="AE20" s="62" t="e">
        <f>PRODUCT(SUM(#REF!,-#REF!))</f>
        <v>#REF!</v>
      </c>
      <c r="AF20" s="42" t="e">
        <f>VLOOKUP(#REF!,$AM$6:$AN$11,2)</f>
        <v>#REF!</v>
      </c>
      <c r="AG20" s="62" t="e">
        <f t="shared" si="12"/>
        <v>#REF!</v>
      </c>
    </row>
    <row r="21" spans="1:40" s="8" customFormat="1">
      <c r="A21" s="5"/>
      <c r="E21" s="42"/>
      <c r="F21" s="42"/>
      <c r="G21" s="42"/>
      <c r="H21" s="42"/>
      <c r="I21" s="42"/>
      <c r="J21" s="53"/>
      <c r="L21" s="55"/>
      <c r="M21" s="5"/>
      <c r="N21" s="9"/>
      <c r="O21" s="9"/>
      <c r="P21" s="56"/>
      <c r="Q21" s="5"/>
      <c r="R21" s="7"/>
      <c r="S21" s="7"/>
      <c r="T21" s="5"/>
      <c r="V21" s="5"/>
      <c r="W21" s="5"/>
      <c r="X21" s="5"/>
      <c r="Y21" s="49"/>
      <c r="Z21" s="49"/>
      <c r="AD21" s="42"/>
      <c r="AE21" s="42"/>
    </row>
    <row r="22" spans="1:40" s="8" customFormat="1">
      <c r="A22" s="5"/>
      <c r="E22" s="42"/>
      <c r="F22" s="42"/>
      <c r="G22" s="42"/>
      <c r="H22" s="42"/>
      <c r="I22" s="42"/>
      <c r="J22" s="53"/>
      <c r="L22" s="55"/>
      <c r="M22" s="5"/>
      <c r="N22" s="9"/>
      <c r="O22" s="9"/>
      <c r="P22" s="56"/>
      <c r="Q22" s="5"/>
      <c r="R22" s="7"/>
      <c r="S22" s="7"/>
      <c r="T22" s="5"/>
      <c r="V22" s="5"/>
      <c r="W22" s="5"/>
      <c r="X22" s="5"/>
      <c r="Y22" s="49"/>
      <c r="Z22" s="49"/>
      <c r="AD22" s="42"/>
      <c r="AE22" s="42"/>
    </row>
    <row r="23" spans="1:40" s="8" customFormat="1">
      <c r="A23" s="5"/>
      <c r="E23" s="42"/>
      <c r="F23" s="42"/>
      <c r="G23" s="42"/>
      <c r="H23" s="42"/>
      <c r="I23" s="42"/>
      <c r="J23" s="53"/>
      <c r="L23" s="55"/>
      <c r="M23" s="5"/>
      <c r="N23" s="9"/>
      <c r="O23" s="9"/>
      <c r="P23" s="56"/>
      <c r="Q23" s="5"/>
      <c r="R23" s="7"/>
      <c r="S23" s="7"/>
      <c r="T23" s="5"/>
      <c r="V23" s="5"/>
      <c r="W23" s="5"/>
      <c r="X23" s="5"/>
      <c r="Y23" s="49"/>
      <c r="Z23" s="49"/>
      <c r="AD23" s="42"/>
      <c r="AE23" s="42"/>
    </row>
    <row r="24" spans="1:40" s="8" customFormat="1">
      <c r="A24" s="5"/>
      <c r="E24" s="42"/>
      <c r="F24" s="42"/>
      <c r="G24" s="42"/>
      <c r="H24" s="42"/>
      <c r="I24" s="42"/>
      <c r="J24" s="53"/>
      <c r="L24" s="55"/>
      <c r="M24" s="5"/>
      <c r="N24" s="9"/>
      <c r="O24" s="9"/>
      <c r="P24" s="56"/>
      <c r="Q24" s="5"/>
      <c r="R24" s="7"/>
      <c r="S24" s="7"/>
      <c r="T24" s="5"/>
      <c r="V24" s="5"/>
      <c r="W24" s="5"/>
      <c r="X24" s="5"/>
      <c r="Y24" s="49"/>
      <c r="Z24" s="49"/>
      <c r="AD24" s="42"/>
      <c r="AE24" s="42"/>
    </row>
    <row r="25" spans="1:40" s="8" customFormat="1">
      <c r="A25" s="5"/>
      <c r="E25" s="42"/>
      <c r="F25" s="42"/>
      <c r="G25" s="42"/>
      <c r="H25" s="42"/>
      <c r="I25" s="42"/>
      <c r="J25" s="53"/>
      <c r="L25" s="55"/>
      <c r="M25" s="5"/>
      <c r="N25" s="9"/>
      <c r="O25" s="9"/>
      <c r="P25" s="56"/>
      <c r="Q25" s="5"/>
      <c r="R25" s="7"/>
      <c r="S25" s="7"/>
      <c r="T25" s="5"/>
      <c r="V25" s="5"/>
      <c r="W25" s="5"/>
      <c r="X25" s="5"/>
      <c r="Y25" s="49"/>
      <c r="Z25" s="49"/>
      <c r="AD25" s="42"/>
      <c r="AE25" s="42"/>
    </row>
    <row r="26" spans="1:40" s="8" customFormat="1">
      <c r="A26" s="5"/>
      <c r="E26" s="42"/>
      <c r="F26" s="42"/>
      <c r="G26" s="42"/>
      <c r="H26" s="42"/>
      <c r="I26" s="42"/>
      <c r="J26" s="53"/>
      <c r="L26" s="55"/>
      <c r="M26" s="5"/>
      <c r="N26" s="9"/>
      <c r="O26" s="9"/>
      <c r="P26" s="56"/>
      <c r="Q26" s="5"/>
      <c r="R26" s="7"/>
      <c r="S26" s="7"/>
      <c r="T26" s="5"/>
      <c r="V26" s="5"/>
      <c r="W26" s="5"/>
      <c r="X26" s="5"/>
      <c r="AD26" s="42"/>
      <c r="AE26" s="42"/>
    </row>
    <row r="27" spans="1:40" s="8" customFormat="1">
      <c r="A27" s="5"/>
      <c r="E27" s="42"/>
      <c r="F27" s="42"/>
      <c r="G27" s="42"/>
      <c r="H27" s="42"/>
      <c r="I27" s="42"/>
      <c r="J27" s="53"/>
      <c r="L27" s="55"/>
      <c r="M27" s="5"/>
      <c r="N27" s="9"/>
      <c r="O27" s="9"/>
      <c r="P27" s="56"/>
      <c r="Q27" s="5"/>
      <c r="R27" s="7"/>
      <c r="S27" s="7"/>
      <c r="T27" s="5"/>
      <c r="V27" s="5"/>
      <c r="W27" s="5"/>
      <c r="X27" s="5"/>
      <c r="AD27" s="42"/>
      <c r="AE27" s="42"/>
    </row>
    <row r="28" spans="1:40" s="8" customFormat="1">
      <c r="A28" s="5"/>
      <c r="E28" s="42"/>
      <c r="F28" s="42"/>
      <c r="G28" s="42"/>
      <c r="H28" s="42"/>
      <c r="I28" s="42"/>
      <c r="J28" s="53"/>
      <c r="L28" s="55"/>
      <c r="M28" s="5"/>
      <c r="N28" s="9"/>
      <c r="O28" s="9"/>
      <c r="P28" s="56"/>
      <c r="Q28" s="5"/>
      <c r="R28" s="7"/>
      <c r="S28" s="7"/>
      <c r="T28" s="5"/>
      <c r="V28" s="5"/>
      <c r="W28" s="5"/>
      <c r="X28" s="5"/>
      <c r="AD28" s="42"/>
      <c r="AE28" s="42"/>
    </row>
    <row r="29" spans="1:40">
      <c r="B29" s="8"/>
      <c r="C29" s="8"/>
      <c r="D29" s="8"/>
      <c r="E29" s="42"/>
      <c r="F29" s="42"/>
      <c r="G29" s="42"/>
      <c r="H29" s="42"/>
      <c r="I29" s="42"/>
      <c r="J29" s="53"/>
      <c r="K29" s="8"/>
      <c r="Y29" s="8"/>
      <c r="Z29" s="8"/>
      <c r="AI29" s="8"/>
      <c r="AJ29" s="8"/>
      <c r="AM29" s="8"/>
      <c r="AN29" s="8"/>
    </row>
    <row r="30" spans="1:40">
      <c r="B30" s="8"/>
      <c r="C30" s="8"/>
      <c r="D30" s="8"/>
      <c r="E30" s="42"/>
      <c r="F30" s="42"/>
      <c r="G30" s="42"/>
      <c r="H30" s="42"/>
      <c r="I30" s="42"/>
      <c r="J30" s="53"/>
      <c r="K30" s="8"/>
      <c r="Y30" s="8"/>
      <c r="Z30" s="8"/>
      <c r="AI30" s="8"/>
      <c r="AJ30" s="8"/>
      <c r="AM30" s="8"/>
      <c r="AN30" s="8"/>
    </row>
    <row r="31" spans="1:40">
      <c r="B31" s="8"/>
      <c r="C31" s="8"/>
      <c r="D31" s="8"/>
      <c r="E31" s="42"/>
      <c r="F31" s="42"/>
      <c r="G31" s="42"/>
      <c r="H31" s="42"/>
      <c r="I31" s="42"/>
      <c r="J31" s="53"/>
      <c r="K31" s="8"/>
      <c r="Y31" s="8"/>
      <c r="Z31" s="8"/>
    </row>
    <row r="32" spans="1:40">
      <c r="B32" s="8"/>
      <c r="C32" s="8"/>
      <c r="D32" s="8"/>
      <c r="E32" s="42"/>
      <c r="F32" s="42"/>
      <c r="G32" s="42"/>
      <c r="H32" s="42"/>
      <c r="I32" s="42"/>
      <c r="J32" s="53"/>
      <c r="K32" s="8"/>
      <c r="Y32" s="8"/>
      <c r="Z32" s="8"/>
    </row>
    <row r="33" spans="2:26">
      <c r="B33" s="8"/>
      <c r="C33" s="8"/>
      <c r="D33" s="8"/>
      <c r="E33" s="42"/>
      <c r="F33" s="42"/>
      <c r="G33" s="42"/>
      <c r="H33" s="42"/>
      <c r="I33" s="42"/>
      <c r="J33" s="53"/>
      <c r="K33" s="8"/>
      <c r="Y33" s="8"/>
      <c r="Z33" s="8"/>
    </row>
    <row r="34" spans="2:26">
      <c r="B34" s="8"/>
      <c r="C34" s="8"/>
      <c r="D34" s="8"/>
      <c r="E34" s="42"/>
      <c r="F34" s="42"/>
      <c r="G34" s="42"/>
      <c r="H34" s="42"/>
      <c r="I34" s="42"/>
      <c r="J34" s="53"/>
      <c r="K34" s="8"/>
      <c r="Y34" s="8"/>
      <c r="Z34" s="8"/>
    </row>
    <row r="35" spans="2:26">
      <c r="B35" s="8"/>
      <c r="C35" s="8"/>
      <c r="D35" s="8"/>
      <c r="E35" s="42"/>
      <c r="F35" s="42"/>
      <c r="G35" s="42"/>
      <c r="H35" s="42"/>
      <c r="I35" s="42"/>
      <c r="J35" s="53"/>
      <c r="K35" s="8"/>
    </row>
    <row r="36" spans="2:26">
      <c r="B36" s="8"/>
      <c r="C36" s="8"/>
      <c r="D36" s="8"/>
      <c r="E36" s="42"/>
      <c r="F36" s="42"/>
      <c r="G36" s="42"/>
      <c r="H36" s="42"/>
      <c r="I36" s="42"/>
      <c r="J36" s="53"/>
      <c r="K36" s="8"/>
    </row>
    <row r="37" spans="2:26">
      <c r="B37" s="8"/>
      <c r="C37" s="8"/>
      <c r="D37" s="8"/>
      <c r="E37" s="42"/>
      <c r="F37" s="42"/>
      <c r="G37" s="42"/>
      <c r="H37" s="42"/>
      <c r="I37" s="42"/>
      <c r="J37" s="53"/>
      <c r="K37" s="8"/>
    </row>
    <row r="38" spans="2:26">
      <c r="B38" s="8"/>
      <c r="C38" s="8"/>
      <c r="D38" s="8"/>
      <c r="E38" s="42"/>
      <c r="F38" s="42"/>
      <c r="G38" s="42"/>
      <c r="H38" s="42"/>
      <c r="I38" s="42"/>
      <c r="J38" s="53"/>
      <c r="K38" s="8"/>
    </row>
    <row r="39" spans="2:26">
      <c r="B39" s="8"/>
      <c r="C39" s="8"/>
      <c r="D39" s="8"/>
      <c r="E39" s="42"/>
      <c r="F39" s="42"/>
      <c r="G39" s="42"/>
      <c r="H39" s="42"/>
      <c r="I39" s="42"/>
      <c r="J39" s="53"/>
      <c r="K39" s="8"/>
    </row>
    <row r="40" spans="2:26">
      <c r="B40" s="8"/>
      <c r="C40" s="8"/>
      <c r="D40" s="8"/>
      <c r="E40" s="42"/>
      <c r="F40" s="42"/>
      <c r="G40" s="42"/>
      <c r="H40" s="42"/>
      <c r="I40" s="42"/>
      <c r="J40" s="53"/>
      <c r="K40" s="8"/>
    </row>
    <row r="41" spans="2:26">
      <c r="B41" s="8"/>
      <c r="C41" s="8"/>
      <c r="D41" s="8"/>
      <c r="E41" s="42"/>
      <c r="F41" s="42"/>
      <c r="G41" s="42"/>
      <c r="H41" s="42"/>
      <c r="I41" s="42"/>
      <c r="J41" s="53"/>
      <c r="K41" s="8"/>
    </row>
    <row r="42" spans="2:26">
      <c r="B42" s="8"/>
      <c r="C42" s="8"/>
      <c r="D42" s="8"/>
      <c r="E42" s="42"/>
      <c r="F42" s="42"/>
      <c r="G42" s="42"/>
      <c r="H42" s="42"/>
      <c r="I42" s="42"/>
      <c r="J42" s="53"/>
      <c r="K42" s="8"/>
    </row>
    <row r="43" spans="2:26">
      <c r="B43" s="8"/>
      <c r="C43" s="8"/>
      <c r="D43" s="8"/>
      <c r="E43" s="42"/>
      <c r="F43" s="42"/>
      <c r="G43" s="42"/>
      <c r="H43" s="42"/>
      <c r="I43" s="42"/>
      <c r="J43" s="53"/>
      <c r="K43" s="8"/>
    </row>
    <row r="44" spans="2:26">
      <c r="B44" s="8"/>
      <c r="C44" s="8"/>
      <c r="D44" s="8"/>
      <c r="E44" s="42"/>
      <c r="F44" s="42"/>
      <c r="G44" s="42"/>
      <c r="H44" s="42"/>
      <c r="I44" s="42"/>
      <c r="J44" s="53"/>
      <c r="K44" s="8"/>
    </row>
    <row r="45" spans="2:26">
      <c r="B45" s="8"/>
      <c r="C45" s="8"/>
      <c r="D45" s="8"/>
      <c r="E45" s="42"/>
      <c r="F45" s="42"/>
      <c r="G45" s="42"/>
      <c r="H45" s="42"/>
      <c r="I45" s="42"/>
      <c r="J45" s="53"/>
      <c r="K45" s="8"/>
    </row>
    <row r="46" spans="2:26">
      <c r="B46" s="8"/>
      <c r="C46" s="8"/>
      <c r="D46" s="8"/>
      <c r="E46" s="42"/>
      <c r="F46" s="42"/>
      <c r="G46" s="42"/>
      <c r="H46" s="42"/>
      <c r="I46" s="42"/>
      <c r="J46" s="53"/>
      <c r="K46" s="8"/>
    </row>
    <row r="47" spans="2:26">
      <c r="B47" s="8"/>
      <c r="C47" s="8"/>
      <c r="D47" s="8"/>
      <c r="E47" s="42"/>
      <c r="F47" s="42"/>
      <c r="G47" s="42"/>
      <c r="H47" s="42"/>
      <c r="I47" s="42"/>
      <c r="J47" s="53"/>
      <c r="K47" s="8"/>
    </row>
    <row r="48" spans="2:26">
      <c r="B48" s="8"/>
      <c r="C48" s="8"/>
      <c r="D48" s="8"/>
      <c r="E48" s="42"/>
      <c r="F48" s="42"/>
      <c r="G48" s="42"/>
      <c r="H48" s="42"/>
      <c r="I48" s="42"/>
      <c r="J48" s="53"/>
      <c r="K48" s="8"/>
    </row>
    <row r="49" spans="2:11">
      <c r="B49" s="8"/>
      <c r="C49" s="8"/>
      <c r="D49" s="8"/>
      <c r="E49" s="42"/>
      <c r="F49" s="42"/>
      <c r="G49" s="42"/>
      <c r="H49" s="42"/>
      <c r="I49" s="42"/>
      <c r="J49" s="53"/>
      <c r="K49" s="8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8">
      <formula1>$AI$6:$AI$11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2018-07-29T10:57:08Z</dcterms:modified>
</cp:coreProperties>
</file>