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AS\Subacquea\COPPA ITALIA\HOCKEY SUBACQUEO\2017-2018\Calendario partite\"/>
    </mc:Choice>
  </mc:AlternateContent>
  <bookViews>
    <workbookView xWindow="0" yWindow="0" windowWidth="15360" windowHeight="9045"/>
  </bookViews>
  <sheets>
    <sheet name="Composizione GIRONI E ORARIO" sheetId="9" r:id="rId1"/>
    <sheet name="Tabellone finale " sheetId="6" r:id="rId2"/>
  </sheets>
  <calcPr calcId="152511"/>
</workbook>
</file>

<file path=xl/calcChain.xml><?xml version="1.0" encoding="utf-8"?>
<calcChain xmlns="http://schemas.openxmlformats.org/spreadsheetml/2006/main">
  <c r="H44" i="9" l="1"/>
  <c r="H42" i="9"/>
  <c r="H43" i="9"/>
  <c r="H45" i="9"/>
  <c r="H33" i="9"/>
  <c r="H35" i="9"/>
  <c r="H36" i="9"/>
  <c r="H37" i="9"/>
  <c r="H38" i="9" s="1"/>
  <c r="I30" i="9"/>
  <c r="I29" i="9"/>
  <c r="I28" i="9"/>
  <c r="I27" i="9"/>
  <c r="I26" i="9"/>
  <c r="I25" i="9"/>
  <c r="I24" i="9"/>
  <c r="I23" i="9"/>
  <c r="I22" i="9"/>
  <c r="I21" i="9"/>
  <c r="I19" i="9"/>
  <c r="I18" i="9"/>
  <c r="I17" i="9"/>
  <c r="I15" i="9"/>
  <c r="I14" i="9"/>
  <c r="I13" i="9"/>
  <c r="I12" i="9"/>
  <c r="I11" i="9"/>
  <c r="I10" i="9"/>
  <c r="H39" i="9" l="1"/>
</calcChain>
</file>

<file path=xl/sharedStrings.xml><?xml version="1.0" encoding="utf-8"?>
<sst xmlns="http://schemas.openxmlformats.org/spreadsheetml/2006/main" count="255" uniqueCount="150">
  <si>
    <t>GIRONE A</t>
  </si>
  <si>
    <t>GIRONE B</t>
  </si>
  <si>
    <t>GSO</t>
  </si>
  <si>
    <t>VIGNOLA</t>
  </si>
  <si>
    <t>ROMA 2</t>
  </si>
  <si>
    <t>QUARTI</t>
  </si>
  <si>
    <t>FINALI</t>
  </si>
  <si>
    <t>BIANCHI</t>
  </si>
  <si>
    <t>NERI</t>
  </si>
  <si>
    <t>ARBITRI</t>
  </si>
  <si>
    <t>A</t>
  </si>
  <si>
    <t>B</t>
  </si>
  <si>
    <t>RIMINI</t>
  </si>
  <si>
    <t>1B</t>
  </si>
  <si>
    <t>2B</t>
  </si>
  <si>
    <t>1A</t>
  </si>
  <si>
    <t>2A</t>
  </si>
  <si>
    <t>SEMIFINALI</t>
  </si>
  <si>
    <t xml:space="preserve"> 1/2 posto</t>
  </si>
  <si>
    <t>1° CLASSIFICATO</t>
  </si>
  <si>
    <t>2° CLASSIFICATO</t>
  </si>
  <si>
    <t>3° CLASSIFICATO</t>
  </si>
  <si>
    <t>3/4 posto</t>
  </si>
  <si>
    <t>4° CLASSIFICATO</t>
  </si>
  <si>
    <t>H2BO</t>
  </si>
  <si>
    <t>1C</t>
  </si>
  <si>
    <t>2C</t>
  </si>
  <si>
    <t>C</t>
  </si>
  <si>
    <t>D</t>
  </si>
  <si>
    <t>E</t>
  </si>
  <si>
    <t>F</t>
  </si>
  <si>
    <t>VINCENTE A</t>
  </si>
  <si>
    <t>VINCENTE B</t>
  </si>
  <si>
    <t>VINCENTE C</t>
  </si>
  <si>
    <t>VINCENTE D</t>
  </si>
  <si>
    <t>PERDENTE E</t>
  </si>
  <si>
    <t>PERDENTE F</t>
  </si>
  <si>
    <t>GIRONE DAL 5 AL 9 POSTO</t>
  </si>
  <si>
    <t>PERDENTE A</t>
  </si>
  <si>
    <t>PERDENTE C</t>
  </si>
  <si>
    <t>PERDENTE D</t>
  </si>
  <si>
    <t>1^TERZA DI GIRONE</t>
  </si>
  <si>
    <t>3^ TERZA DI GIRONE</t>
  </si>
  <si>
    <t>2^TERZA DI GIRONE</t>
  </si>
  <si>
    <t>VINCENTE E</t>
  </si>
  <si>
    <t>VINCENTE F</t>
  </si>
  <si>
    <t>PERDENTE B</t>
  </si>
  <si>
    <t xml:space="preserve"> </t>
  </si>
  <si>
    <t>a</t>
  </si>
  <si>
    <t>b</t>
  </si>
  <si>
    <t>c</t>
  </si>
  <si>
    <t>d</t>
  </si>
  <si>
    <t>e</t>
  </si>
  <si>
    <t>SQUADRA</t>
  </si>
  <si>
    <t>NOME</t>
  </si>
  <si>
    <t>ABBINAMENTI</t>
  </si>
  <si>
    <t>a-b</t>
  </si>
  <si>
    <t>c-d</t>
  </si>
  <si>
    <t>a-e</t>
  </si>
  <si>
    <t>b-c</t>
  </si>
  <si>
    <t>d-e</t>
  </si>
  <si>
    <t>a-c</t>
  </si>
  <si>
    <t>b-e</t>
  </si>
  <si>
    <t>d-a</t>
  </si>
  <si>
    <t>b-d</t>
  </si>
  <si>
    <t>c-e</t>
  </si>
  <si>
    <t>G</t>
  </si>
  <si>
    <t>H</t>
  </si>
  <si>
    <t>F1</t>
  </si>
  <si>
    <t>F2</t>
  </si>
  <si>
    <t>F3</t>
  </si>
  <si>
    <t>F4</t>
  </si>
  <si>
    <t>F5</t>
  </si>
  <si>
    <t>CAMPO 1</t>
  </si>
  <si>
    <t>CAMPO 2</t>
  </si>
  <si>
    <t>ORARIO</t>
  </si>
  <si>
    <t>GIRONE C</t>
  </si>
  <si>
    <t>ROMA</t>
  </si>
  <si>
    <t>CAGLIARI</t>
  </si>
  <si>
    <t>ASSETTO</t>
  </si>
  <si>
    <t>1S</t>
  </si>
  <si>
    <t>2S</t>
  </si>
  <si>
    <t>3S</t>
  </si>
  <si>
    <t>4S</t>
  </si>
  <si>
    <t>5S</t>
  </si>
  <si>
    <t>6S</t>
  </si>
  <si>
    <t>PARMA</t>
  </si>
  <si>
    <t>ROMA2</t>
  </si>
  <si>
    <t>CON CLASSIFICA PLAYOFF</t>
  </si>
  <si>
    <t xml:space="preserve">ROMA </t>
  </si>
  <si>
    <t>A1</t>
  </si>
  <si>
    <t>A2</t>
  </si>
  <si>
    <t>B1</t>
  </si>
  <si>
    <t>B2</t>
  </si>
  <si>
    <t>C1</t>
  </si>
  <si>
    <t>C2</t>
  </si>
  <si>
    <t>A3</t>
  </si>
  <si>
    <t>B3</t>
  </si>
  <si>
    <t>C3</t>
  </si>
  <si>
    <t>PARTITE TABELLONE</t>
  </si>
  <si>
    <t>f1</t>
  </si>
  <si>
    <t>f2</t>
  </si>
  <si>
    <t>f3</t>
  </si>
  <si>
    <t>f4</t>
  </si>
  <si>
    <t>f5</t>
  </si>
  <si>
    <t>1 tempo da 15</t>
  </si>
  <si>
    <t>2 tempi da 10</t>
  </si>
  <si>
    <t>tempi di gioco</t>
  </si>
  <si>
    <t>partite</t>
  </si>
  <si>
    <t>Tabellone</t>
  </si>
  <si>
    <t>girone</t>
  </si>
  <si>
    <t xml:space="preserve"> 1 tempo da </t>
  </si>
  <si>
    <t>2 tempi da</t>
  </si>
  <si>
    <t>quarti</t>
  </si>
  <si>
    <t>totale</t>
  </si>
  <si>
    <t>semi</t>
  </si>
  <si>
    <t>fin</t>
  </si>
  <si>
    <t>Girone finale</t>
  </si>
  <si>
    <t>1^TERZA</t>
  </si>
  <si>
    <t>2^TERZA</t>
  </si>
  <si>
    <t>1 tempo da</t>
  </si>
  <si>
    <t>1 tempi da</t>
  </si>
  <si>
    <t>pausa</t>
  </si>
  <si>
    <t>fine torneo</t>
  </si>
  <si>
    <t>posti da 1 a 4</t>
  </si>
  <si>
    <t>posti da 5 a 9</t>
  </si>
  <si>
    <t>la peggior terza gioca 15 minuti meno</t>
  </si>
  <si>
    <t>20 minuti fra le partite</t>
  </si>
  <si>
    <t>30 minuti fra le partite</t>
  </si>
  <si>
    <t>45 minuti fra le partite</t>
  </si>
  <si>
    <t>2 tempi da 15</t>
  </si>
  <si>
    <t>PRIMA GIRONE A</t>
  </si>
  <si>
    <t>SECONDA GIRONE A</t>
  </si>
  <si>
    <t>punti fatti</t>
  </si>
  <si>
    <t>differenza reti</t>
  </si>
  <si>
    <t>maggior numero gol fatti</t>
  </si>
  <si>
    <t>ROMA 19  NOVEMBRE  - IMPIANTO SPORTIVO BABEL</t>
  </si>
  <si>
    <t>15 minuti fra le partite</t>
  </si>
  <si>
    <t>PAUSA 15 minuti</t>
  </si>
  <si>
    <t>PAUSA 20 minuti</t>
  </si>
  <si>
    <t>1 tempo da 12</t>
  </si>
  <si>
    <t>La classifica delle terze viene messa a confronto con il seguente criterio:</t>
  </si>
  <si>
    <t>in caso di ulteriore parità: sorteggio</t>
  </si>
  <si>
    <t>PARTITA G: DETERMINA LA SQUADRA TERZA E QUARTA CLASSIFICATA</t>
  </si>
  <si>
    <t xml:space="preserve">PARTITA H:  DETERMINA LA PRIMA E LA SECONDA CLASSIFICATA </t>
  </si>
  <si>
    <t>PRIMA GIRONE B</t>
  </si>
  <si>
    <t>SECONDA GIRONE B</t>
  </si>
  <si>
    <t>PRIMA GIRONE C</t>
  </si>
  <si>
    <t>SECONDA GIRONE C</t>
  </si>
  <si>
    <t>COPPA ITALIA DI HOCKEY SUBACQUEO 2017/18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</si>
</sst>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;@"/>
  </numFmts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Border="1"/>
    <xf numFmtId="0" fontId="0" fillId="0" borderId="0" xfId="0" applyFill="1" applyBorder="1"/>
    <xf numFmtId="0" fontId="0" fillId="0" borderId="0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Fill="1"/>
    <xf numFmtId="0" fontId="0" fillId="0" borderId="0" xfId="0" applyAlignment="1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0" xfId="0" applyFont="1"/>
    <xf numFmtId="0" fontId="2" fillId="0" borderId="0" xfId="0" applyFont="1" applyBorder="1" applyAlignment="1">
      <alignment horizontal="right"/>
    </xf>
    <xf numFmtId="0" fontId="2" fillId="0" borderId="1" xfId="0" applyFont="1" applyBorder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0" fillId="0" borderId="3" xfId="0" applyBorder="1"/>
    <xf numFmtId="0" fontId="0" fillId="0" borderId="4" xfId="0" applyBorder="1"/>
    <xf numFmtId="20" fontId="0" fillId="0" borderId="0" xfId="0" applyNumberFormat="1"/>
    <xf numFmtId="0" fontId="1" fillId="0" borderId="1" xfId="0" applyFont="1" applyBorder="1"/>
    <xf numFmtId="0" fontId="2" fillId="0" borderId="0" xfId="0" applyFont="1" applyAlignment="1">
      <alignment horizontal="center"/>
    </xf>
    <xf numFmtId="0" fontId="1" fillId="0" borderId="2" xfId="0" applyFont="1" applyBorder="1"/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2" fillId="0" borderId="0" xfId="0" applyFont="1" applyBorder="1"/>
    <xf numFmtId="0" fontId="0" fillId="0" borderId="0" xfId="0" applyBorder="1" applyAlignment="1">
      <alignment horizontal="left"/>
    </xf>
    <xf numFmtId="0" fontId="1" fillId="0" borderId="0" xfId="0" applyFont="1"/>
    <xf numFmtId="0" fontId="1" fillId="0" borderId="0" xfId="0" applyFont="1" applyAlignment="1"/>
    <xf numFmtId="164" fontId="0" fillId="0" borderId="0" xfId="0" applyNumberFormat="1" applyFill="1"/>
    <xf numFmtId="16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7"/>
  <sheetViews>
    <sheetView tabSelected="1" topLeftCell="A21" workbookViewId="0">
      <selection activeCell="B38" sqref="B38"/>
    </sheetView>
  </sheetViews>
  <sheetFormatPr defaultRowHeight="15" x14ac:dyDescent="0.25"/>
  <cols>
    <col min="3" max="3" width="11.5703125" bestFit="1" customWidth="1"/>
    <col min="4" max="4" width="13.28515625" customWidth="1"/>
  </cols>
  <sheetData>
    <row r="1" spans="1:17" x14ac:dyDescent="0.2">
      <c r="B1" t="s">
        <v>149</v>
      </c>
      <c r="D1" s="26"/>
      <c r="I1" s="7"/>
      <c r="K1" t="s">
        <v>0</v>
      </c>
      <c r="L1" t="s">
        <v>1</v>
      </c>
      <c r="M1" t="s">
        <v>76</v>
      </c>
      <c r="O1" t="s">
        <v>88</v>
      </c>
    </row>
    <row r="2" spans="1:17" x14ac:dyDescent="0.2">
      <c r="D2" s="26"/>
      <c r="I2" s="7"/>
      <c r="K2" t="s">
        <v>77</v>
      </c>
      <c r="L2" t="s">
        <v>78</v>
      </c>
      <c r="M2" t="s">
        <v>86</v>
      </c>
      <c r="O2" t="s">
        <v>0</v>
      </c>
      <c r="P2" t="s">
        <v>1</v>
      </c>
      <c r="Q2" t="s">
        <v>76</v>
      </c>
    </row>
    <row r="3" spans="1:17" x14ac:dyDescent="0.2">
      <c r="B3" t="s">
        <v>136</v>
      </c>
      <c r="D3" s="26"/>
      <c r="I3" s="7"/>
      <c r="K3" t="s">
        <v>80</v>
      </c>
      <c r="L3" t="s">
        <v>81</v>
      </c>
      <c r="M3" t="s">
        <v>82</v>
      </c>
      <c r="O3" t="s">
        <v>77</v>
      </c>
      <c r="P3" t="s">
        <v>78</v>
      </c>
      <c r="Q3" t="s">
        <v>79</v>
      </c>
    </row>
    <row r="4" spans="1:17" x14ac:dyDescent="0.2">
      <c r="D4" s="26"/>
      <c r="I4" s="7"/>
      <c r="K4" t="s">
        <v>83</v>
      </c>
      <c r="L4" t="s">
        <v>84</v>
      </c>
      <c r="M4" t="s">
        <v>85</v>
      </c>
      <c r="O4" t="s">
        <v>24</v>
      </c>
      <c r="P4" t="s">
        <v>3</v>
      </c>
      <c r="Q4" t="s">
        <v>86</v>
      </c>
    </row>
    <row r="5" spans="1:17" x14ac:dyDescent="0.2">
      <c r="D5" s="26"/>
      <c r="I5" s="7"/>
      <c r="O5" t="s">
        <v>87</v>
      </c>
      <c r="P5" t="s">
        <v>2</v>
      </c>
      <c r="Q5" t="s">
        <v>12</v>
      </c>
    </row>
    <row r="6" spans="1:17" x14ac:dyDescent="0.2">
      <c r="C6" t="s">
        <v>73</v>
      </c>
      <c r="D6" s="26"/>
      <c r="I6" s="7"/>
      <c r="J6" s="6" t="s">
        <v>74</v>
      </c>
      <c r="K6" s="27"/>
    </row>
    <row r="7" spans="1:17" x14ac:dyDescent="0.2">
      <c r="I7" s="7"/>
      <c r="J7" s="33"/>
      <c r="K7" s="33"/>
      <c r="O7" t="s">
        <v>89</v>
      </c>
      <c r="P7" t="s">
        <v>78</v>
      </c>
      <c r="Q7" t="s">
        <v>79</v>
      </c>
    </row>
    <row r="8" spans="1:17" x14ac:dyDescent="0.2">
      <c r="B8" t="s">
        <v>75</v>
      </c>
      <c r="C8" s="30" t="s">
        <v>7</v>
      </c>
      <c r="D8" s="20" t="s">
        <v>8</v>
      </c>
      <c r="E8" s="30" t="s">
        <v>9</v>
      </c>
      <c r="I8" s="7"/>
      <c r="J8" t="s">
        <v>7</v>
      </c>
      <c r="K8" t="s">
        <v>8</v>
      </c>
      <c r="O8" t="s">
        <v>86</v>
      </c>
      <c r="P8" t="s">
        <v>3</v>
      </c>
      <c r="Q8" t="s">
        <v>24</v>
      </c>
    </row>
    <row r="9" spans="1:17" x14ac:dyDescent="0.2">
      <c r="C9" s="30"/>
      <c r="D9" s="20"/>
      <c r="E9" s="30"/>
      <c r="I9" s="7"/>
      <c r="O9" t="s">
        <v>4</v>
      </c>
      <c r="P9" t="s">
        <v>2</v>
      </c>
      <c r="Q9" t="s">
        <v>12</v>
      </c>
    </row>
    <row r="10" spans="1:17" x14ac:dyDescent="0.2">
      <c r="A10">
        <v>1</v>
      </c>
      <c r="B10" s="18">
        <v>0.375</v>
      </c>
      <c r="C10" t="s">
        <v>90</v>
      </c>
      <c r="D10" t="s">
        <v>91</v>
      </c>
      <c r="H10">
        <v>2</v>
      </c>
      <c r="I10" s="18">
        <f>B10</f>
        <v>0.375</v>
      </c>
      <c r="J10" t="s">
        <v>92</v>
      </c>
      <c r="K10" t="s">
        <v>93</v>
      </c>
      <c r="L10" t="s">
        <v>140</v>
      </c>
    </row>
    <row r="11" spans="1:17" x14ac:dyDescent="0.2">
      <c r="A11">
        <v>3</v>
      </c>
      <c r="B11" s="18">
        <v>0.38541666666666669</v>
      </c>
      <c r="C11" t="s">
        <v>94</v>
      </c>
      <c r="D11" t="s">
        <v>95</v>
      </c>
      <c r="I11" s="18">
        <f t="shared" ref="I11:I30" si="0">B11</f>
        <v>0.38541666666666669</v>
      </c>
      <c r="J11" t="s">
        <v>122</v>
      </c>
    </row>
    <row r="12" spans="1:17" x14ac:dyDescent="0.2">
      <c r="A12">
        <v>4</v>
      </c>
      <c r="B12" s="18">
        <v>0.39583333333333331</v>
      </c>
      <c r="C12" t="s">
        <v>90</v>
      </c>
      <c r="D12" t="s">
        <v>96</v>
      </c>
      <c r="H12">
        <v>5</v>
      </c>
      <c r="I12" s="18">
        <f t="shared" si="0"/>
        <v>0.39583333333333331</v>
      </c>
      <c r="J12" t="s">
        <v>92</v>
      </c>
      <c r="K12" t="s">
        <v>97</v>
      </c>
    </row>
    <row r="13" spans="1:17" x14ac:dyDescent="0.2">
      <c r="A13">
        <v>6</v>
      </c>
      <c r="B13" s="18">
        <v>0.40625</v>
      </c>
      <c r="C13" t="s">
        <v>94</v>
      </c>
      <c r="D13" t="s">
        <v>98</v>
      </c>
      <c r="I13" s="18">
        <f t="shared" si="0"/>
        <v>0.40625</v>
      </c>
      <c r="J13" t="s">
        <v>122</v>
      </c>
    </row>
    <row r="14" spans="1:17" x14ac:dyDescent="0.2">
      <c r="A14">
        <v>7</v>
      </c>
      <c r="B14" s="18">
        <v>0.41666666666666669</v>
      </c>
      <c r="C14" t="s">
        <v>96</v>
      </c>
      <c r="D14" t="s">
        <v>91</v>
      </c>
      <c r="H14">
        <v>8</v>
      </c>
      <c r="I14" s="18">
        <f t="shared" si="0"/>
        <v>0.41666666666666669</v>
      </c>
      <c r="J14" t="s">
        <v>97</v>
      </c>
      <c r="K14" t="s">
        <v>93</v>
      </c>
    </row>
    <row r="15" spans="1:17" x14ac:dyDescent="0.2">
      <c r="A15">
        <v>9</v>
      </c>
      <c r="B15" s="18">
        <v>0.42708333333333331</v>
      </c>
      <c r="C15" t="s">
        <v>98</v>
      </c>
      <c r="D15" t="s">
        <v>95</v>
      </c>
      <c r="I15" s="18">
        <f t="shared" si="0"/>
        <v>0.42708333333333331</v>
      </c>
      <c r="J15" t="s">
        <v>122</v>
      </c>
    </row>
    <row r="16" spans="1:17" x14ac:dyDescent="0.2">
      <c r="B16" s="18" t="s">
        <v>138</v>
      </c>
      <c r="I16" s="18"/>
    </row>
    <row r="17" spans="1:12" x14ac:dyDescent="0.2">
      <c r="B17" s="18" t="s">
        <v>99</v>
      </c>
      <c r="I17" s="18" t="str">
        <f t="shared" si="0"/>
        <v>PARTITE TABELLONE</v>
      </c>
    </row>
    <row r="18" spans="1:12" x14ac:dyDescent="0.2">
      <c r="A18" s="4" t="s">
        <v>10</v>
      </c>
      <c r="B18" s="18">
        <v>0.44791666666666669</v>
      </c>
      <c r="C18" t="s">
        <v>15</v>
      </c>
      <c r="D18" t="s">
        <v>119</v>
      </c>
      <c r="H18" s="4" t="s">
        <v>11</v>
      </c>
      <c r="I18" s="18">
        <f t="shared" si="0"/>
        <v>0.44791666666666669</v>
      </c>
      <c r="J18" t="s">
        <v>26</v>
      </c>
      <c r="K18" t="s">
        <v>14</v>
      </c>
      <c r="L18" t="s">
        <v>105</v>
      </c>
    </row>
    <row r="19" spans="1:12" x14ac:dyDescent="0.2">
      <c r="A19" s="4" t="s">
        <v>27</v>
      </c>
      <c r="B19" s="18">
        <v>0.46180555555555558</v>
      </c>
      <c r="C19" t="s">
        <v>25</v>
      </c>
      <c r="D19" t="s">
        <v>16</v>
      </c>
      <c r="H19" s="4" t="s">
        <v>28</v>
      </c>
      <c r="I19" s="18">
        <f t="shared" si="0"/>
        <v>0.46180555555555558</v>
      </c>
      <c r="J19" t="s">
        <v>13</v>
      </c>
      <c r="K19" t="s">
        <v>118</v>
      </c>
    </row>
    <row r="20" spans="1:12" x14ac:dyDescent="0.2">
      <c r="A20" s="4"/>
      <c r="B20" s="18" t="s">
        <v>139</v>
      </c>
      <c r="H20" s="4"/>
      <c r="I20" s="18"/>
    </row>
    <row r="21" spans="1:12" x14ac:dyDescent="0.2">
      <c r="A21" t="s">
        <v>100</v>
      </c>
      <c r="B21" s="18">
        <v>0.4861111111111111</v>
      </c>
      <c r="C21" t="s">
        <v>48</v>
      </c>
      <c r="D21" t="s">
        <v>49</v>
      </c>
      <c r="H21">
        <v>19</v>
      </c>
      <c r="I21" s="18">
        <f t="shared" si="0"/>
        <v>0.4861111111111111</v>
      </c>
      <c r="J21" t="s">
        <v>50</v>
      </c>
      <c r="K21" t="s">
        <v>51</v>
      </c>
      <c r="L21" t="s">
        <v>105</v>
      </c>
    </row>
    <row r="22" spans="1:12" x14ac:dyDescent="0.2">
      <c r="A22" t="s">
        <v>29</v>
      </c>
      <c r="B22" s="18">
        <v>0.5</v>
      </c>
      <c r="C22" t="s">
        <v>31</v>
      </c>
      <c r="D22" t="s">
        <v>32</v>
      </c>
      <c r="H22">
        <v>20</v>
      </c>
      <c r="I22" s="18">
        <f t="shared" si="0"/>
        <v>0.5</v>
      </c>
      <c r="L22" t="s">
        <v>106</v>
      </c>
    </row>
    <row r="23" spans="1:12" x14ac:dyDescent="0.2">
      <c r="A23" t="s">
        <v>101</v>
      </c>
      <c r="B23" s="18">
        <v>0.52083333333333337</v>
      </c>
      <c r="C23" t="s">
        <v>48</v>
      </c>
      <c r="D23" t="s">
        <v>52</v>
      </c>
      <c r="I23" s="18">
        <f t="shared" si="0"/>
        <v>0.52083333333333337</v>
      </c>
      <c r="J23" t="s">
        <v>49</v>
      </c>
      <c r="K23" t="s">
        <v>50</v>
      </c>
      <c r="L23" t="s">
        <v>105</v>
      </c>
    </row>
    <row r="24" spans="1:12" x14ac:dyDescent="0.2">
      <c r="A24" t="s">
        <v>30</v>
      </c>
      <c r="B24" s="18">
        <v>0.53472222222222221</v>
      </c>
      <c r="C24" t="s">
        <v>33</v>
      </c>
      <c r="D24" t="s">
        <v>34</v>
      </c>
      <c r="I24" s="18">
        <f t="shared" si="0"/>
        <v>0.53472222222222221</v>
      </c>
      <c r="L24" t="s">
        <v>106</v>
      </c>
    </row>
    <row r="25" spans="1:12" x14ac:dyDescent="0.2">
      <c r="A25" t="s">
        <v>102</v>
      </c>
      <c r="B25" s="18">
        <v>0.55555555555555558</v>
      </c>
      <c r="C25" t="s">
        <v>51</v>
      </c>
      <c r="D25" t="s">
        <v>52</v>
      </c>
      <c r="I25" s="18">
        <f t="shared" si="0"/>
        <v>0.55555555555555558</v>
      </c>
      <c r="J25" t="s">
        <v>48</v>
      </c>
      <c r="K25" t="s">
        <v>50</v>
      </c>
      <c r="L25" t="s">
        <v>105</v>
      </c>
    </row>
    <row r="26" spans="1:12" x14ac:dyDescent="0.2">
      <c r="A26" t="s">
        <v>66</v>
      </c>
      <c r="B26" s="18">
        <v>0.56944444444444442</v>
      </c>
      <c r="C26" t="s">
        <v>35</v>
      </c>
      <c r="D26" t="s">
        <v>36</v>
      </c>
      <c r="I26" s="18">
        <f t="shared" si="0"/>
        <v>0.56944444444444442</v>
      </c>
      <c r="L26" t="s">
        <v>130</v>
      </c>
    </row>
    <row r="27" spans="1:12" x14ac:dyDescent="0.2">
      <c r="A27" t="s">
        <v>103</v>
      </c>
      <c r="B27" s="18">
        <v>0.60069444444444442</v>
      </c>
      <c r="C27" t="s">
        <v>49</v>
      </c>
      <c r="D27" t="s">
        <v>52</v>
      </c>
      <c r="I27" s="18">
        <f t="shared" si="0"/>
        <v>0.60069444444444442</v>
      </c>
      <c r="J27" t="s">
        <v>51</v>
      </c>
      <c r="K27" t="s">
        <v>48</v>
      </c>
      <c r="L27" t="s">
        <v>105</v>
      </c>
    </row>
    <row r="28" spans="1:12" x14ac:dyDescent="0.2">
      <c r="A28" t="s">
        <v>67</v>
      </c>
      <c r="B28" s="18">
        <v>0.61458333333333337</v>
      </c>
      <c r="C28" t="s">
        <v>44</v>
      </c>
      <c r="D28" t="s">
        <v>45</v>
      </c>
      <c r="I28" s="18">
        <f t="shared" si="0"/>
        <v>0.61458333333333337</v>
      </c>
      <c r="L28" t="s">
        <v>130</v>
      </c>
    </row>
    <row r="29" spans="1:12" x14ac:dyDescent="0.2">
      <c r="A29" t="s">
        <v>104</v>
      </c>
      <c r="B29" s="18">
        <v>0.64583333333333337</v>
      </c>
      <c r="C29" t="s">
        <v>49</v>
      </c>
      <c r="D29" t="s">
        <v>51</v>
      </c>
      <c r="I29" s="18">
        <f t="shared" si="0"/>
        <v>0.64583333333333337</v>
      </c>
      <c r="J29" t="s">
        <v>50</v>
      </c>
      <c r="K29" t="s">
        <v>52</v>
      </c>
      <c r="L29" t="s">
        <v>105</v>
      </c>
    </row>
    <row r="30" spans="1:12" x14ac:dyDescent="0.2">
      <c r="B30" s="18">
        <v>0.65625</v>
      </c>
      <c r="C30" t="s">
        <v>123</v>
      </c>
      <c r="I30" s="18">
        <f t="shared" si="0"/>
        <v>0.65625</v>
      </c>
    </row>
    <row r="31" spans="1:12" ht="14.25" customHeight="1" x14ac:dyDescent="0.2">
      <c r="B31" t="s">
        <v>107</v>
      </c>
      <c r="I31" s="7"/>
    </row>
    <row r="32" spans="1:12" x14ac:dyDescent="0.2">
      <c r="B32" s="7" t="s">
        <v>124</v>
      </c>
    </row>
    <row r="33" spans="1:11" x14ac:dyDescent="0.2">
      <c r="A33" s="5"/>
      <c r="B33" s="28" t="s">
        <v>110</v>
      </c>
      <c r="C33" s="5" t="s">
        <v>111</v>
      </c>
      <c r="D33" s="5">
        <v>12</v>
      </c>
      <c r="E33" t="s">
        <v>108</v>
      </c>
      <c r="F33">
        <v>3</v>
      </c>
      <c r="G33" t="s">
        <v>114</v>
      </c>
      <c r="H33">
        <f>D33*F33</f>
        <v>36</v>
      </c>
      <c r="J33" t="s">
        <v>137</v>
      </c>
    </row>
    <row r="34" spans="1:11" x14ac:dyDescent="0.2">
      <c r="A34" s="5"/>
      <c r="B34" s="28" t="s">
        <v>109</v>
      </c>
      <c r="D34" s="5"/>
      <c r="K34" s="29"/>
    </row>
    <row r="35" spans="1:11" x14ac:dyDescent="0.2">
      <c r="A35" s="5"/>
      <c r="B35" s="28" t="s">
        <v>113</v>
      </c>
      <c r="C35" s="5" t="s">
        <v>120</v>
      </c>
      <c r="D35" s="5">
        <v>15</v>
      </c>
      <c r="E35" t="s">
        <v>108</v>
      </c>
      <c r="F35">
        <v>1</v>
      </c>
      <c r="G35" t="s">
        <v>114</v>
      </c>
      <c r="H35">
        <f t="shared" ref="H35" si="1">D35*F35</f>
        <v>15</v>
      </c>
      <c r="J35" t="s">
        <v>127</v>
      </c>
    </row>
    <row r="36" spans="1:11" x14ac:dyDescent="0.2">
      <c r="A36" s="5"/>
      <c r="B36" s="28" t="s">
        <v>115</v>
      </c>
      <c r="C36" s="5" t="s">
        <v>112</v>
      </c>
      <c r="D36" s="5">
        <v>10</v>
      </c>
      <c r="E36" t="s">
        <v>108</v>
      </c>
      <c r="F36">
        <v>1</v>
      </c>
      <c r="G36" t="s">
        <v>114</v>
      </c>
      <c r="H36">
        <f>D36*F36*2</f>
        <v>20</v>
      </c>
      <c r="J36" t="s">
        <v>128</v>
      </c>
    </row>
    <row r="37" spans="1:11" x14ac:dyDescent="0.2">
      <c r="A37" s="5"/>
      <c r="B37" s="28" t="s">
        <v>116</v>
      </c>
      <c r="C37" s="5" t="s">
        <v>112</v>
      </c>
      <c r="D37" s="5">
        <v>15</v>
      </c>
      <c r="E37" t="s">
        <v>108</v>
      </c>
      <c r="F37">
        <v>1</v>
      </c>
      <c r="G37" t="s">
        <v>114</v>
      </c>
      <c r="H37">
        <f>D37*F37*2</f>
        <v>30</v>
      </c>
      <c r="J37" t="s">
        <v>129</v>
      </c>
    </row>
    <row r="38" spans="1:11" x14ac:dyDescent="0.2">
      <c r="A38" s="5"/>
      <c r="B38" s="28"/>
      <c r="C38" s="5"/>
      <c r="D38" s="5"/>
      <c r="H38">
        <f>SUM(H35:H37)</f>
        <v>65</v>
      </c>
    </row>
    <row r="39" spans="1:11" x14ac:dyDescent="0.2">
      <c r="A39" s="5"/>
      <c r="B39" s="28" t="s">
        <v>114</v>
      </c>
      <c r="C39" s="5"/>
      <c r="D39" s="5"/>
      <c r="H39">
        <f>H33+H38</f>
        <v>101</v>
      </c>
    </row>
    <row r="40" spans="1:11" x14ac:dyDescent="0.2">
      <c r="A40" s="5"/>
      <c r="B40" s="28"/>
      <c r="C40" s="5"/>
      <c r="D40" s="5"/>
    </row>
    <row r="41" spans="1:11" x14ac:dyDescent="0.2">
      <c r="A41" s="5"/>
      <c r="B41" s="28" t="s">
        <v>125</v>
      </c>
      <c r="C41" s="5"/>
      <c r="D41" s="5"/>
    </row>
    <row r="42" spans="1:11" x14ac:dyDescent="0.2">
      <c r="A42" s="5"/>
      <c r="B42" s="28" t="s">
        <v>110</v>
      </c>
      <c r="C42" s="5" t="s">
        <v>111</v>
      </c>
      <c r="D42" s="5">
        <v>12</v>
      </c>
      <c r="E42" t="s">
        <v>108</v>
      </c>
      <c r="F42">
        <v>3</v>
      </c>
      <c r="G42" t="s">
        <v>114</v>
      </c>
      <c r="H42">
        <f>D42*F42</f>
        <v>36</v>
      </c>
      <c r="J42" t="s">
        <v>127</v>
      </c>
    </row>
    <row r="43" spans="1:11" x14ac:dyDescent="0.2">
      <c r="A43" s="5"/>
      <c r="B43" s="28" t="s">
        <v>113</v>
      </c>
      <c r="C43" s="5" t="s">
        <v>121</v>
      </c>
      <c r="D43" s="5">
        <v>15</v>
      </c>
      <c r="E43" t="s">
        <v>108</v>
      </c>
      <c r="F43">
        <v>1</v>
      </c>
      <c r="G43" t="s">
        <v>114</v>
      </c>
      <c r="H43">
        <f>D43*F43</f>
        <v>15</v>
      </c>
      <c r="J43" t="s">
        <v>127</v>
      </c>
    </row>
    <row r="44" spans="1:11" x14ac:dyDescent="0.2">
      <c r="A44" s="5"/>
      <c r="B44" s="28" t="s">
        <v>117</v>
      </c>
      <c r="C44" s="5" t="s">
        <v>121</v>
      </c>
      <c r="D44" s="5">
        <v>15</v>
      </c>
      <c r="E44" t="s">
        <v>108</v>
      </c>
      <c r="F44">
        <v>4</v>
      </c>
      <c r="G44" t="s">
        <v>114</v>
      </c>
      <c r="H44">
        <f>D44*F44</f>
        <v>60</v>
      </c>
      <c r="J44" t="s">
        <v>127</v>
      </c>
    </row>
    <row r="45" spans="1:11" x14ac:dyDescent="0.2">
      <c r="A45" s="5"/>
      <c r="B45" s="28" t="s">
        <v>114</v>
      </c>
      <c r="C45" s="5"/>
      <c r="D45" s="5"/>
      <c r="H45">
        <f>SUM(H42:H44)</f>
        <v>111</v>
      </c>
    </row>
    <row r="46" spans="1:11" x14ac:dyDescent="0.2">
      <c r="A46" s="5"/>
      <c r="B46" s="28"/>
      <c r="C46" s="5"/>
      <c r="D46" s="5"/>
    </row>
    <row r="47" spans="1:11" x14ac:dyDescent="0.2">
      <c r="A47" s="5"/>
      <c r="B47" s="28" t="s">
        <v>126</v>
      </c>
      <c r="C47" s="5"/>
      <c r="D47" s="5"/>
    </row>
  </sheetData>
  <mergeCells count="1">
    <mergeCell ref="J7:K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48"/>
  <sheetViews>
    <sheetView topLeftCell="A17" workbookViewId="0">
      <selection activeCell="K36" sqref="K36"/>
    </sheetView>
  </sheetViews>
  <sheetFormatPr defaultRowHeight="15" x14ac:dyDescent="0.25"/>
  <cols>
    <col min="1" max="1" width="3.140625" bestFit="1" customWidth="1"/>
    <col min="2" max="2" width="5.7109375" customWidth="1"/>
    <col min="3" max="3" width="21.28515625" customWidth="1"/>
    <col min="4" max="4" width="6.5703125" bestFit="1" customWidth="1"/>
    <col min="5" max="5" width="15.7109375" customWidth="1"/>
    <col min="6" max="6" width="5.7109375" customWidth="1"/>
    <col min="7" max="7" width="15.7109375" customWidth="1"/>
    <col min="8" max="8" width="10.28515625" bestFit="1" customWidth="1"/>
    <col min="9" max="9" width="15.5703125" bestFit="1" customWidth="1"/>
    <col min="10" max="10" width="18.42578125" customWidth="1"/>
  </cols>
  <sheetData>
    <row r="2" spans="1:13" x14ac:dyDescent="0.25">
      <c r="C2" t="s">
        <v>149</v>
      </c>
      <c r="E2" s="26"/>
    </row>
    <row r="3" spans="1:13" x14ac:dyDescent="0.25">
      <c r="E3" s="26"/>
    </row>
    <row r="4" spans="1:13" x14ac:dyDescent="0.25">
      <c r="C4" t="s">
        <v>136</v>
      </c>
      <c r="E4" s="26"/>
    </row>
    <row r="6" spans="1:13" x14ac:dyDescent="0.25">
      <c r="A6" s="4"/>
      <c r="C6" t="s">
        <v>5</v>
      </c>
      <c r="D6" s="4"/>
      <c r="E6" t="s">
        <v>17</v>
      </c>
      <c r="G6" t="s">
        <v>6</v>
      </c>
    </row>
    <row r="7" spans="1:13" x14ac:dyDescent="0.25">
      <c r="A7" s="4"/>
      <c r="D7" s="4"/>
    </row>
    <row r="8" spans="1:13" x14ac:dyDescent="0.25">
      <c r="A8" s="4"/>
      <c r="C8" t="s">
        <v>144</v>
      </c>
      <c r="D8" s="4"/>
      <c r="L8" t="s">
        <v>15</v>
      </c>
      <c r="M8" t="s">
        <v>131</v>
      </c>
    </row>
    <row r="9" spans="1:13" x14ac:dyDescent="0.25">
      <c r="A9" s="4"/>
      <c r="C9" s="9"/>
      <c r="D9" s="8"/>
      <c r="E9" s="8"/>
      <c r="F9" s="8"/>
      <c r="L9" t="s">
        <v>16</v>
      </c>
      <c r="M9" t="s">
        <v>132</v>
      </c>
    </row>
    <row r="10" spans="1:13" x14ac:dyDescent="0.25">
      <c r="A10" s="4">
        <v>1</v>
      </c>
      <c r="B10" s="4" t="s">
        <v>10</v>
      </c>
      <c r="C10" s="22" t="s">
        <v>15</v>
      </c>
      <c r="D10" s="11"/>
      <c r="E10" s="11"/>
    </row>
    <row r="11" spans="1:13" x14ac:dyDescent="0.25">
      <c r="A11" s="12">
        <v>8</v>
      </c>
      <c r="B11" s="4"/>
      <c r="C11" s="23" t="s">
        <v>43</v>
      </c>
      <c r="D11" s="11"/>
      <c r="E11" s="11"/>
      <c r="L11" t="s">
        <v>13</v>
      </c>
      <c r="M11" t="s">
        <v>145</v>
      </c>
    </row>
    <row r="12" spans="1:13" x14ac:dyDescent="0.25">
      <c r="A12" s="14"/>
      <c r="B12" s="4"/>
      <c r="C12" s="15"/>
      <c r="D12" s="14" t="s">
        <v>29</v>
      </c>
      <c r="E12" s="13" t="s">
        <v>31</v>
      </c>
      <c r="L12" t="s">
        <v>14</v>
      </c>
      <c r="M12" t="s">
        <v>146</v>
      </c>
    </row>
    <row r="13" spans="1:13" ht="15.75" thickBot="1" x14ac:dyDescent="0.3">
      <c r="A13" s="14">
        <v>4</v>
      </c>
      <c r="B13" s="3" t="s">
        <v>11</v>
      </c>
      <c r="C13" s="19" t="s">
        <v>14</v>
      </c>
      <c r="D13" s="14"/>
      <c r="E13" s="10" t="s">
        <v>32</v>
      </c>
    </row>
    <row r="14" spans="1:13" ht="15.75" thickBot="1" x14ac:dyDescent="0.3">
      <c r="A14" s="14">
        <v>5</v>
      </c>
      <c r="B14" s="4"/>
      <c r="C14" s="23" t="s">
        <v>26</v>
      </c>
      <c r="D14" s="14"/>
      <c r="E14" s="11"/>
      <c r="F14" s="4" t="s">
        <v>67</v>
      </c>
      <c r="G14" s="16" t="s">
        <v>44</v>
      </c>
      <c r="H14" t="s">
        <v>18</v>
      </c>
      <c r="I14" t="s">
        <v>19</v>
      </c>
      <c r="J14" s="16"/>
      <c r="L14" t="s">
        <v>25</v>
      </c>
      <c r="M14" t="s">
        <v>147</v>
      </c>
    </row>
    <row r="15" spans="1:13" ht="15.75" thickBot="1" x14ac:dyDescent="0.3">
      <c r="A15" s="14"/>
      <c r="B15" s="4"/>
      <c r="C15" s="11"/>
      <c r="D15" s="11"/>
      <c r="E15" s="11"/>
      <c r="F15" s="4"/>
      <c r="G15" s="17" t="s">
        <v>45</v>
      </c>
      <c r="L15" t="s">
        <v>26</v>
      </c>
      <c r="M15" t="s">
        <v>148</v>
      </c>
    </row>
    <row r="16" spans="1:13" ht="15.75" thickBot="1" x14ac:dyDescent="0.3">
      <c r="A16" s="14">
        <v>3</v>
      </c>
      <c r="B16" s="4" t="s">
        <v>27</v>
      </c>
      <c r="C16" s="22" t="s">
        <v>25</v>
      </c>
      <c r="D16" s="14"/>
      <c r="E16" s="11"/>
      <c r="F16" s="4"/>
      <c r="I16" t="s">
        <v>20</v>
      </c>
      <c r="J16" s="16"/>
    </row>
    <row r="17" spans="1:12" x14ac:dyDescent="0.25">
      <c r="A17" s="14">
        <v>6</v>
      </c>
      <c r="B17" s="4"/>
      <c r="C17" s="21" t="s">
        <v>16</v>
      </c>
      <c r="D17" s="14" t="s">
        <v>30</v>
      </c>
      <c r="E17" s="13" t="s">
        <v>33</v>
      </c>
      <c r="F17" s="4"/>
      <c r="L17" t="s">
        <v>141</v>
      </c>
    </row>
    <row r="18" spans="1:12" x14ac:dyDescent="0.25">
      <c r="A18" s="14"/>
      <c r="B18" s="4"/>
      <c r="C18" s="11"/>
      <c r="D18" s="14"/>
      <c r="E18" s="13" t="s">
        <v>34</v>
      </c>
      <c r="F18" s="4"/>
      <c r="L18" t="s">
        <v>133</v>
      </c>
    </row>
    <row r="19" spans="1:12" x14ac:dyDescent="0.25">
      <c r="A19" s="14">
        <v>7</v>
      </c>
      <c r="B19" s="4" t="s">
        <v>28</v>
      </c>
      <c r="C19" s="19" t="s">
        <v>41</v>
      </c>
      <c r="D19" s="14"/>
      <c r="E19" s="11"/>
      <c r="L19" t="s">
        <v>134</v>
      </c>
    </row>
    <row r="20" spans="1:12" x14ac:dyDescent="0.25">
      <c r="A20" s="14">
        <v>2</v>
      </c>
      <c r="B20" s="4"/>
      <c r="C20" s="21" t="s">
        <v>13</v>
      </c>
      <c r="D20" s="14"/>
      <c r="E20" s="11"/>
      <c r="L20" t="s">
        <v>135</v>
      </c>
    </row>
    <row r="21" spans="1:12" x14ac:dyDescent="0.25">
      <c r="A21" s="4"/>
      <c r="B21" s="4"/>
      <c r="C21" s="11"/>
      <c r="D21" s="14"/>
      <c r="E21" s="11"/>
      <c r="L21" t="s">
        <v>142</v>
      </c>
    </row>
    <row r="22" spans="1:12" x14ac:dyDescent="0.25">
      <c r="A22" s="4"/>
      <c r="C22" s="11" t="s">
        <v>143</v>
      </c>
      <c r="D22" s="11"/>
      <c r="E22" s="11"/>
    </row>
    <row r="23" spans="1:12" ht="15.75" thickBot="1" x14ac:dyDescent="0.3">
      <c r="A23" s="4"/>
      <c r="B23" s="4"/>
      <c r="C23" s="11"/>
      <c r="D23" s="14"/>
      <c r="E23" s="11"/>
    </row>
    <row r="24" spans="1:12" ht="15.75" thickBot="1" x14ac:dyDescent="0.3">
      <c r="A24" s="4"/>
      <c r="F24" s="4" t="s">
        <v>66</v>
      </c>
      <c r="G24" s="16" t="s">
        <v>35</v>
      </c>
      <c r="I24" t="s">
        <v>21</v>
      </c>
      <c r="J24" s="16"/>
    </row>
    <row r="25" spans="1:12" ht="15.75" thickBot="1" x14ac:dyDescent="0.3">
      <c r="A25" s="4"/>
      <c r="G25" s="17" t="s">
        <v>36</v>
      </c>
      <c r="H25" t="s">
        <v>22</v>
      </c>
    </row>
    <row r="26" spans="1:12" ht="15.75" thickBot="1" x14ac:dyDescent="0.3">
      <c r="A26" s="4"/>
      <c r="I26" t="s">
        <v>23</v>
      </c>
      <c r="J26" s="16"/>
    </row>
    <row r="27" spans="1:12" x14ac:dyDescent="0.25">
      <c r="A27" s="4"/>
    </row>
    <row r="28" spans="1:12" x14ac:dyDescent="0.25">
      <c r="A28" s="4"/>
      <c r="C28" t="s">
        <v>37</v>
      </c>
    </row>
    <row r="29" spans="1:12" x14ac:dyDescent="0.25">
      <c r="A29" s="4"/>
    </row>
    <row r="30" spans="1:12" x14ac:dyDescent="0.25">
      <c r="A30" s="4"/>
      <c r="C30" s="1" t="s">
        <v>53</v>
      </c>
      <c r="D30" s="12" t="s">
        <v>54</v>
      </c>
      <c r="E30" s="24"/>
      <c r="F30" s="1"/>
      <c r="G30" s="1" t="s">
        <v>55</v>
      </c>
      <c r="H30" s="1"/>
      <c r="I30" s="1"/>
      <c r="J30" s="1"/>
    </row>
    <row r="31" spans="1:12" x14ac:dyDescent="0.25">
      <c r="A31" s="4"/>
      <c r="C31" s="1" t="s">
        <v>38</v>
      </c>
      <c r="D31" s="31" t="s">
        <v>48</v>
      </c>
      <c r="E31" s="24"/>
      <c r="F31" s="1" t="s">
        <v>68</v>
      </c>
      <c r="G31" s="1" t="s">
        <v>56</v>
      </c>
      <c r="H31" s="1" t="s">
        <v>57</v>
      </c>
      <c r="I31" s="1"/>
      <c r="J31" s="1"/>
    </row>
    <row r="32" spans="1:12" x14ac:dyDescent="0.25">
      <c r="A32" s="4"/>
      <c r="C32" s="1" t="s">
        <v>46</v>
      </c>
      <c r="D32" s="31" t="s">
        <v>49</v>
      </c>
      <c r="E32" s="24"/>
      <c r="F32" s="3"/>
      <c r="H32" s="1"/>
      <c r="I32" s="1"/>
      <c r="J32" s="1"/>
    </row>
    <row r="33" spans="1:10" x14ac:dyDescent="0.25">
      <c r="A33" s="4"/>
      <c r="C33" s="2" t="s">
        <v>39</v>
      </c>
      <c r="D33" s="31" t="s">
        <v>50</v>
      </c>
      <c r="E33" s="24"/>
      <c r="F33" s="25" t="s">
        <v>69</v>
      </c>
      <c r="G33" s="2" t="s">
        <v>58</v>
      </c>
      <c r="H33" s="2" t="s">
        <v>59</v>
      </c>
      <c r="I33" s="1"/>
      <c r="J33" s="1"/>
    </row>
    <row r="34" spans="1:10" x14ac:dyDescent="0.25">
      <c r="A34" s="4"/>
      <c r="C34" s="2" t="s">
        <v>40</v>
      </c>
      <c r="D34" s="31" t="s">
        <v>51</v>
      </c>
      <c r="E34" s="24"/>
      <c r="F34" s="1"/>
      <c r="H34" s="1"/>
      <c r="I34" s="1"/>
      <c r="J34" s="1"/>
    </row>
    <row r="35" spans="1:10" x14ac:dyDescent="0.25">
      <c r="A35" s="4"/>
      <c r="B35" s="11"/>
      <c r="C35" s="2" t="s">
        <v>42</v>
      </c>
      <c r="D35" s="32" t="s">
        <v>52</v>
      </c>
      <c r="E35" s="24"/>
      <c r="F35" s="1" t="s">
        <v>70</v>
      </c>
      <c r="G35" s="2" t="s">
        <v>60</v>
      </c>
      <c r="H35" s="2" t="s">
        <v>61</v>
      </c>
      <c r="I35" s="1"/>
      <c r="J35" s="1"/>
    </row>
    <row r="36" spans="1:10" x14ac:dyDescent="0.25">
      <c r="A36" s="4"/>
      <c r="C36" s="1"/>
      <c r="D36" s="1"/>
      <c r="E36" s="1"/>
      <c r="F36" s="1"/>
      <c r="H36" s="1"/>
      <c r="I36" s="1"/>
      <c r="J36" s="1"/>
    </row>
    <row r="37" spans="1:10" x14ac:dyDescent="0.25">
      <c r="A37" s="4"/>
      <c r="C37" s="2" t="s">
        <v>47</v>
      </c>
      <c r="D37" s="1"/>
      <c r="E37" s="1"/>
      <c r="F37" s="1" t="s">
        <v>71</v>
      </c>
      <c r="G37" s="2" t="s">
        <v>62</v>
      </c>
      <c r="H37" s="2" t="s">
        <v>63</v>
      </c>
      <c r="I37" s="1"/>
      <c r="J37" s="1"/>
    </row>
    <row r="38" spans="1:10" x14ac:dyDescent="0.25">
      <c r="A38" s="4"/>
      <c r="C38" s="1"/>
      <c r="D38" s="1"/>
      <c r="E38" s="1"/>
      <c r="F38" s="1"/>
      <c r="H38" s="1"/>
      <c r="I38" s="1"/>
      <c r="J38" s="1"/>
    </row>
    <row r="39" spans="1:10" x14ac:dyDescent="0.25">
      <c r="A39" s="4"/>
      <c r="C39" s="1"/>
      <c r="D39" s="1"/>
      <c r="E39" s="1"/>
      <c r="F39" s="25" t="s">
        <v>72</v>
      </c>
      <c r="G39" s="2" t="s">
        <v>64</v>
      </c>
      <c r="H39" s="2" t="s">
        <v>65</v>
      </c>
      <c r="I39" s="1"/>
      <c r="J39" s="1"/>
    </row>
    <row r="40" spans="1:10" x14ac:dyDescent="0.25">
      <c r="A40" s="4"/>
      <c r="C40" s="1"/>
      <c r="D40" s="1"/>
      <c r="E40" s="1"/>
      <c r="F40" s="1"/>
      <c r="H40" s="1"/>
      <c r="I40" s="1"/>
      <c r="J40" s="1"/>
    </row>
    <row r="41" spans="1:10" x14ac:dyDescent="0.25">
      <c r="A41" s="4"/>
      <c r="C41" s="1"/>
      <c r="D41" s="1"/>
      <c r="E41" s="1"/>
      <c r="F41" s="1"/>
      <c r="G41" s="1"/>
      <c r="H41" s="1"/>
      <c r="I41" s="1"/>
      <c r="J41" s="1"/>
    </row>
    <row r="42" spans="1:10" x14ac:dyDescent="0.25">
      <c r="A42" s="4"/>
      <c r="C42" s="1"/>
      <c r="D42" s="1"/>
      <c r="E42" s="1"/>
      <c r="F42" s="1"/>
      <c r="G42" s="1"/>
      <c r="H42" s="1"/>
      <c r="I42" s="1"/>
      <c r="J42" s="1"/>
    </row>
    <row r="43" spans="1:10" x14ac:dyDescent="0.25">
      <c r="A43" s="4"/>
      <c r="C43" s="1"/>
      <c r="D43" s="1"/>
      <c r="E43" s="1"/>
      <c r="F43" s="1"/>
      <c r="G43" s="1"/>
      <c r="H43" s="1"/>
      <c r="I43" s="1"/>
      <c r="J43" s="1"/>
    </row>
    <row r="44" spans="1:10" x14ac:dyDescent="0.25">
      <c r="A44" s="4"/>
      <c r="C44" s="1"/>
      <c r="D44" s="1"/>
      <c r="E44" s="1"/>
      <c r="F44" s="1"/>
      <c r="G44" s="1"/>
      <c r="H44" s="1"/>
      <c r="I44" s="1"/>
      <c r="J44" s="1"/>
    </row>
    <row r="45" spans="1:10" x14ac:dyDescent="0.25">
      <c r="A45" s="4"/>
      <c r="C45" s="1"/>
      <c r="D45" s="1"/>
      <c r="E45" s="1"/>
      <c r="F45" s="1"/>
      <c r="G45" s="1"/>
      <c r="H45" s="1"/>
      <c r="I45" s="1"/>
      <c r="J45" s="1"/>
    </row>
    <row r="46" spans="1:10" x14ac:dyDescent="0.25">
      <c r="A46" s="4"/>
      <c r="C46" s="1"/>
      <c r="D46" s="1"/>
      <c r="E46" s="1"/>
      <c r="F46" s="1"/>
      <c r="G46" s="1"/>
      <c r="H46" s="1"/>
      <c r="I46" s="1"/>
      <c r="J46" s="1"/>
    </row>
    <row r="47" spans="1:10" x14ac:dyDescent="0.25">
      <c r="A47" s="4"/>
      <c r="C47" s="1"/>
      <c r="D47" s="1"/>
      <c r="E47" s="1"/>
      <c r="F47" s="1"/>
      <c r="G47" s="1"/>
      <c r="H47" s="1"/>
      <c r="I47" s="1"/>
      <c r="J47" s="1"/>
    </row>
    <row r="48" spans="1:10" x14ac:dyDescent="0.25">
      <c r="C48" s="1"/>
      <c r="D48" s="1"/>
      <c r="E48" s="1"/>
      <c r="F48" s="1"/>
      <c r="G48" s="1"/>
      <c r="H48" s="1"/>
      <c r="I48" s="1"/>
      <c r="J48" s="1"/>
    </row>
  </sheetData>
  <pageMargins left="0.7" right="0.7" top="0.75" bottom="0.75" header="0.3" footer="0.3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Composizione GIRONI E ORARIO</vt:lpstr>
      <vt:lpstr>Tabellone finale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Cargioli</dc:creator>
  <cp:lastModifiedBy>Fabio Savi</cp:lastModifiedBy>
  <cp:lastPrinted>2017-11-08T16:31:24Z</cp:lastPrinted>
  <dcterms:created xsi:type="dcterms:W3CDTF">2015-04-14T11:26:02Z</dcterms:created>
  <dcterms:modified xsi:type="dcterms:W3CDTF">2017-11-10T15:30:30Z</dcterms:modified>
</cp:coreProperties>
</file>