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Trofeo Beauchat\"/>
    </mc:Choice>
  </mc:AlternateContent>
  <xr:revisionPtr revIDLastSave="0" documentId="13_ncr:1_{C318ACED-B818-4DFE-AF40-72890BF26F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14" i="1"/>
  <c r="F12" i="1"/>
  <c r="F13" i="1"/>
  <c r="F18" i="1"/>
  <c r="F16" i="1"/>
  <c r="F15" i="1"/>
  <c r="F11" i="1"/>
  <c r="M11" i="1" s="1"/>
  <c r="F10" i="1"/>
  <c r="F9" i="1"/>
  <c r="F8" i="1"/>
  <c r="F17" i="1"/>
  <c r="H17" i="1"/>
  <c r="M17" i="1" s="1"/>
  <c r="K17" i="1"/>
  <c r="H19" i="1"/>
  <c r="M19" i="1" s="1"/>
  <c r="N19" i="1" s="1"/>
  <c r="K19" i="1"/>
  <c r="H14" i="1"/>
  <c r="K14" i="1"/>
  <c r="H12" i="1"/>
  <c r="K12" i="1"/>
  <c r="M12" i="1" s="1"/>
  <c r="H13" i="1"/>
  <c r="K13" i="1"/>
  <c r="H18" i="1"/>
  <c r="M18" i="1" s="1"/>
  <c r="K18" i="1"/>
  <c r="H16" i="1"/>
  <c r="K16" i="1"/>
  <c r="H15" i="1"/>
  <c r="M15" i="1" s="1"/>
  <c r="K15" i="1"/>
  <c r="H11" i="1"/>
  <c r="K11" i="1"/>
  <c r="H10" i="1"/>
  <c r="K10" i="1"/>
  <c r="H9" i="1"/>
  <c r="K9" i="1"/>
  <c r="H8" i="1"/>
  <c r="M8" i="1" s="1"/>
  <c r="K8" i="1"/>
  <c r="M9" i="1"/>
  <c r="M14" i="1"/>
  <c r="M10" i="1"/>
  <c r="M16" i="1"/>
  <c r="M13" i="1"/>
  <c r="N16" i="1" l="1"/>
  <c r="N11" i="1"/>
  <c r="N8" i="1"/>
  <c r="N10" i="1"/>
  <c r="N18" i="1"/>
  <c r="N14" i="1"/>
  <c r="N12" i="1"/>
  <c r="N15" i="1"/>
  <c r="N13" i="1"/>
  <c r="N9" i="1"/>
  <c r="N17" i="1"/>
</calcChain>
</file>

<file path=xl/sharedStrings.xml><?xml version="1.0" encoding="utf-8"?>
<sst xmlns="http://schemas.openxmlformats.org/spreadsheetml/2006/main" count="38" uniqueCount="37">
  <si>
    <t>Manifestazione</t>
  </si>
  <si>
    <t xml:space="preserve">Data: </t>
  </si>
  <si>
    <t xml:space="preserve">Località: 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</si>
  <si>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</si>
  <si>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</si>
  <si>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</si>
  <si>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</si>
  <si>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</si>
  <si>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</si>
  <si>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</si>
  <si>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</si>
  <si>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</si>
  <si>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</si>
  <si>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</si>
  <si>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</si>
  <si>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</si>
  <si>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</si>
  <si>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</si>
  <si>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</si>
  <si>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IVALDI ROSARIO (A.S.D. CACCIATORI SUBACQUEI MESSINA)</t>
  </si>
  <si>
    <t>TARANTINO TEODORO (A.S.D. I LOVE PESCA SUB)</t>
  </si>
  <si>
    <t>LA MANNA LORENZO (A.S.D. I LOVE PESCA SUB)</t>
  </si>
  <si>
    <t>CARDELLA GIUSEPPE (A.S.D. I LOVE PESCA SUB)</t>
  </si>
  <si>
    <t>VASSALLO FABIO (A.S.D. LIBERTAS SEA CLUB)</t>
  </si>
  <si>
    <t>GATTO RENATO (A.S.D. LIBERTAS SEA CLUB)</t>
  </si>
  <si>
    <t>CIOLINO MARCO (A.S.D. HIMERA SUB)</t>
  </si>
  <si>
    <t>SCIASCIA MARCO (A.S.D. HIMERA SUB)</t>
  </si>
  <si>
    <t>D'APOLITO DANILO (A.S.D. I LOVE PESCA SUB)</t>
  </si>
  <si>
    <t>CIRIMINNA GIUSEPPE (A.S.D.LIBERTAS SEA CLUB)</t>
  </si>
  <si>
    <t>COSTA NATALE (A.S.D. LIBERTAS SEA CLUB</t>
  </si>
  <si>
    <t>CASTIGLIONE ANTONINO (A.S.D. CI.CA SUB TRAPANI)</t>
  </si>
  <si>
    <t>LIOTTA ALESSANDRO (A.S.D. CI.CA. SUB TRAPANI)</t>
  </si>
  <si>
    <t>AMICO FABIO (A.S.D. CI.CA. SUB TRAPANI)</t>
  </si>
  <si>
    <t>LAURICELLA ROBERTA (A.S.D. PALERMO APNEA)</t>
  </si>
  <si>
    <t>FASONE GIUSEPPE (ADPS MIMMO ARENA)</t>
  </si>
  <si>
    <t>FONTANETTA DAVIDE (ADPS MIMMO ARENA)</t>
  </si>
  <si>
    <t>GRASSO GIUSEPPE (ADPS MIMMO ARENA)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</si>
</sst>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50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0" xfId="0" applyFont="1" applyBorder="1" applyAlignment="1" applyProtection="1">
      <alignment horizontal="center"/>
    </xf>
    <xf numFmtId="0" fontId="23" fillId="0" borderId="11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21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19" xfId="0" applyFont="1" applyBorder="1" applyAlignment="1">
      <alignment horizontal="right"/>
    </xf>
    <xf numFmtId="0" fontId="0" fillId="0" borderId="20" xfId="0" applyBorder="1" applyAlignment="1"/>
    <xf numFmtId="0" fontId="0" fillId="0" borderId="13" xfId="0" applyBorder="1" applyAlignment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  <xf numFmtId="0" fontId="24" fillId="0" borderId="23" xfId="0" applyFont="1" applyBorder="1" applyAlignment="1" applyProtection="1">
      <alignment horizontal="justify"/>
      <protection locked="0"/>
    </xf>
    <xf numFmtId="0" fontId="23" fillId="0" borderId="15" xfId="0" applyFont="1" applyBorder="1" applyAlignment="1" applyProtection="1">
      <alignment horizontal="center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/>
    </xf>
    <xf numFmtId="10" fontId="23" fillId="0" borderId="25" xfId="32" applyNumberFormat="1" applyFont="1" applyFill="1" applyBorder="1" applyAlignment="1" applyProtection="1">
      <alignment horizontal="center"/>
    </xf>
    <xf numFmtId="0" fontId="23" fillId="0" borderId="13" xfId="0" applyFont="1" applyBorder="1" applyAlignment="1" applyProtection="1">
      <alignment horizontal="center"/>
    </xf>
    <xf numFmtId="0" fontId="23" fillId="0" borderId="26" xfId="0" applyFont="1" applyBorder="1" applyAlignment="1" applyProtection="1">
      <alignment horizontal="center"/>
    </xf>
    <xf numFmtId="0" fontId="23" fillId="0" borderId="28" xfId="0" applyFont="1" applyBorder="1" applyAlignment="1">
      <alignment horizontal="center"/>
    </xf>
    <xf numFmtId="0" fontId="23" fillId="0" borderId="29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27" xfId="0" applyFont="1" applyBorder="1" applyAlignment="1">
      <alignment horizontal="center"/>
    </xf>
    <xf numFmtId="0" fontId="24" fillId="0" borderId="22" xfId="0" applyFont="1" applyBorder="1" applyAlignment="1">
      <alignment horizontal="left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N25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36" sqref="C35:C36"/>
    </sheetView>
  </sheetViews>
  <sheetFormatPr defaultRowHeight="12.75" x14ac:dyDescent="0.2"/>
  <cols>
    <col min="3" max="3" width="39.140625" customWidth="1"/>
  </cols>
  <sheetData>
    <row r="1" spans="1:14" ht="30" x14ac:dyDescent="0.4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2.5" x14ac:dyDescent="0.3">
      <c r="A2" s="33" t="s">
        <v>16</v>
      </c>
      <c r="B2" s="34"/>
      <c r="C2" s="34"/>
      <c r="D2" s="34"/>
      <c r="E2" s="34"/>
      <c r="F2" s="34"/>
      <c r="G2" s="34"/>
      <c r="H2" s="35"/>
      <c r="I2" s="23">
        <v>300</v>
      </c>
      <c r="J2" s="3"/>
      <c r="K2" s="32"/>
      <c r="L2" s="32"/>
      <c r="M2" s="32"/>
      <c r="N2" s="32"/>
    </row>
    <row r="3" spans="1:14" ht="22.5" x14ac:dyDescent="0.3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8.75" x14ac:dyDescent="0.3">
      <c r="A4" s="36" t="s">
        <v>1</v>
      </c>
      <c r="B4" s="36"/>
      <c r="C4" s="36"/>
      <c r="D4" s="36"/>
      <c r="E4" s="9"/>
      <c r="F4" s="37" t="s">
        <v>2</v>
      </c>
      <c r="G4" s="37"/>
      <c r="H4" s="37"/>
      <c r="I4" s="37"/>
      <c r="J4" s="37"/>
      <c r="K4" s="37"/>
      <c r="L4" s="37"/>
      <c r="M4" s="37"/>
      <c r="N4" s="37"/>
    </row>
    <row r="5" spans="1:14" ht="18.75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25">
      <c r="C6" s="13"/>
      <c r="D6" s="28" t="s">
        <v>3</v>
      </c>
      <c r="E6" s="28"/>
      <c r="F6" s="28"/>
      <c r="G6" s="28" t="s">
        <v>4</v>
      </c>
      <c r="H6" s="28"/>
      <c r="I6" s="29" t="s">
        <v>5</v>
      </c>
      <c r="J6" s="27" t="s">
        <v>17</v>
      </c>
      <c r="K6" s="27" t="s">
        <v>6</v>
      </c>
      <c r="L6" s="27" t="s">
        <v>18</v>
      </c>
      <c r="M6" s="27" t="s">
        <v>7</v>
      </c>
      <c r="N6" s="26" t="s">
        <v>8</v>
      </c>
    </row>
    <row r="7" spans="1:14" ht="32.25" thickBot="1" x14ac:dyDescent="0.3">
      <c r="A7" s="15" t="s">
        <v>9</v>
      </c>
      <c r="B7" s="16" t="s">
        <v>10</v>
      </c>
      <c r="C7" s="15" t="s">
        <v>11</v>
      </c>
      <c r="D7" s="14" t="s">
        <v>12</v>
      </c>
      <c r="E7" s="14" t="s">
        <v>13</v>
      </c>
      <c r="F7" s="14" t="s">
        <v>14</v>
      </c>
      <c r="G7" s="14" t="s">
        <v>15</v>
      </c>
      <c r="H7" s="14" t="s">
        <v>14</v>
      </c>
      <c r="I7" s="30"/>
      <c r="J7" s="27"/>
      <c r="K7" s="27"/>
      <c r="L7" s="27"/>
      <c r="M7" s="27"/>
      <c r="N7" s="26"/>
    </row>
    <row r="8" spans="1:14" ht="32.25" thickTop="1" x14ac:dyDescent="0.25">
      <c r="A8" s="45">
        <v>1</v>
      </c>
      <c r="B8" s="43">
        <v>12</v>
      </c>
      <c r="C8" s="24" t="s">
        <v>31</v>
      </c>
      <c r="D8" s="21">
        <v>3</v>
      </c>
      <c r="E8" s="21"/>
      <c r="F8" s="17">
        <f t="shared" ref="F8:F19" si="0">D8*$I$2+E8*1000</f>
        <v>900</v>
      </c>
      <c r="G8" s="21">
        <v>2</v>
      </c>
      <c r="H8" s="17">
        <f t="shared" ref="H8:H19" si="1">+G8*$I$2</f>
        <v>600</v>
      </c>
      <c r="I8" s="21">
        <v>2377</v>
      </c>
      <c r="J8" s="22"/>
      <c r="K8" s="18">
        <f t="shared" ref="K8:K19" si="2">1000*SUM(J8:J8)</f>
        <v>0</v>
      </c>
      <c r="L8" s="22"/>
      <c r="M8" s="18">
        <f t="shared" ref="M8:M19" si="3">+I8+H8+F8+K8-L8</f>
        <v>3877</v>
      </c>
      <c r="N8" s="19">
        <f t="shared" ref="N8:N19" si="4">IF(ISERROR(+M8/MAX($M$8:$M$19)),0,+M8/MAX($M$8:$M$19))</f>
        <v>1</v>
      </c>
    </row>
    <row r="9" spans="1:14" ht="31.5" x14ac:dyDescent="0.25">
      <c r="A9" s="45">
        <v>2</v>
      </c>
      <c r="B9" s="43">
        <v>11</v>
      </c>
      <c r="C9" s="25" t="s">
        <v>32</v>
      </c>
      <c r="D9" s="21">
        <v>1</v>
      </c>
      <c r="E9" s="21"/>
      <c r="F9" s="17">
        <f t="shared" si="0"/>
        <v>300</v>
      </c>
      <c r="G9" s="21">
        <v>1</v>
      </c>
      <c r="H9" s="17">
        <f t="shared" si="1"/>
        <v>300</v>
      </c>
      <c r="I9" s="21">
        <v>2143</v>
      </c>
      <c r="J9" s="22"/>
      <c r="K9" s="18">
        <f t="shared" si="2"/>
        <v>0</v>
      </c>
      <c r="L9" s="22"/>
      <c r="M9" s="18">
        <f t="shared" si="3"/>
        <v>2743</v>
      </c>
      <c r="N9" s="19">
        <f t="shared" si="4"/>
        <v>0.70750580345628067</v>
      </c>
    </row>
    <row r="10" spans="1:14" ht="47.25" x14ac:dyDescent="0.25">
      <c r="A10" s="45">
        <v>3</v>
      </c>
      <c r="B10" s="43">
        <v>10</v>
      </c>
      <c r="C10" s="25" t="s">
        <v>19</v>
      </c>
      <c r="D10" s="21">
        <v>3</v>
      </c>
      <c r="E10" s="21"/>
      <c r="F10" s="17">
        <f t="shared" si="0"/>
        <v>900</v>
      </c>
      <c r="G10" s="21">
        <v>2</v>
      </c>
      <c r="H10" s="17">
        <f t="shared" si="1"/>
        <v>600</v>
      </c>
      <c r="I10" s="21">
        <v>1197</v>
      </c>
      <c r="J10" s="22"/>
      <c r="K10" s="18">
        <f t="shared" si="2"/>
        <v>0</v>
      </c>
      <c r="L10" s="22"/>
      <c r="M10" s="18">
        <f t="shared" si="3"/>
        <v>2697</v>
      </c>
      <c r="N10" s="19">
        <f t="shared" si="4"/>
        <v>0.69564095950477178</v>
      </c>
    </row>
    <row r="11" spans="1:14" ht="31.5" x14ac:dyDescent="0.25">
      <c r="A11" s="45">
        <v>4</v>
      </c>
      <c r="B11" s="43">
        <v>9</v>
      </c>
      <c r="C11" s="25" t="s">
        <v>20</v>
      </c>
      <c r="D11" s="21">
        <v>3</v>
      </c>
      <c r="E11" s="21"/>
      <c r="F11" s="17">
        <f t="shared" si="0"/>
        <v>900</v>
      </c>
      <c r="G11" s="21">
        <v>2</v>
      </c>
      <c r="H11" s="17">
        <f t="shared" si="1"/>
        <v>600</v>
      </c>
      <c r="I11" s="21">
        <v>1162</v>
      </c>
      <c r="J11" s="22"/>
      <c r="K11" s="18">
        <f t="shared" si="2"/>
        <v>0</v>
      </c>
      <c r="L11" s="22"/>
      <c r="M11" s="18">
        <f t="shared" si="3"/>
        <v>2662</v>
      </c>
      <c r="N11" s="19">
        <f t="shared" si="4"/>
        <v>0.68661336084601499</v>
      </c>
    </row>
    <row r="12" spans="1:14" ht="31.5" x14ac:dyDescent="0.25">
      <c r="A12" s="45">
        <v>5</v>
      </c>
      <c r="B12" s="43">
        <v>4</v>
      </c>
      <c r="C12" s="25" t="s">
        <v>21</v>
      </c>
      <c r="D12" s="21">
        <v>3</v>
      </c>
      <c r="E12" s="21"/>
      <c r="F12" s="17">
        <f t="shared" si="0"/>
        <v>900</v>
      </c>
      <c r="G12" s="21">
        <v>2</v>
      </c>
      <c r="H12" s="17">
        <f t="shared" si="1"/>
        <v>600</v>
      </c>
      <c r="I12" s="21">
        <v>988</v>
      </c>
      <c r="J12" s="22"/>
      <c r="K12" s="18">
        <f t="shared" si="2"/>
        <v>0</v>
      </c>
      <c r="L12" s="22"/>
      <c r="M12" s="18">
        <f t="shared" si="3"/>
        <v>2488</v>
      </c>
      <c r="N12" s="19">
        <f t="shared" si="4"/>
        <v>0.64173329894248132</v>
      </c>
    </row>
    <row r="13" spans="1:14" ht="31.5" x14ac:dyDescent="0.25">
      <c r="A13" s="45">
        <v>6</v>
      </c>
      <c r="B13" s="43">
        <v>5</v>
      </c>
      <c r="C13" s="25" t="s">
        <v>22</v>
      </c>
      <c r="D13" s="21">
        <v>2</v>
      </c>
      <c r="E13" s="21"/>
      <c r="F13" s="17">
        <f t="shared" si="0"/>
        <v>600</v>
      </c>
      <c r="G13" s="21">
        <v>2</v>
      </c>
      <c r="H13" s="17">
        <f t="shared" si="1"/>
        <v>600</v>
      </c>
      <c r="I13" s="21">
        <v>1067</v>
      </c>
      <c r="J13" s="22"/>
      <c r="K13" s="18">
        <f t="shared" si="2"/>
        <v>0</v>
      </c>
      <c r="L13" s="22"/>
      <c r="M13" s="18">
        <f t="shared" si="3"/>
        <v>2267</v>
      </c>
      <c r="N13" s="19">
        <f t="shared" si="4"/>
        <v>0.58473046169718856</v>
      </c>
    </row>
    <row r="14" spans="1:14" ht="31.5" x14ac:dyDescent="0.25">
      <c r="A14" s="45">
        <v>7</v>
      </c>
      <c r="B14" s="43">
        <v>3</v>
      </c>
      <c r="C14" s="25" t="s">
        <v>23</v>
      </c>
      <c r="D14" s="21">
        <v>2</v>
      </c>
      <c r="E14" s="21"/>
      <c r="F14" s="17">
        <f t="shared" si="0"/>
        <v>600</v>
      </c>
      <c r="G14" s="21">
        <v>2</v>
      </c>
      <c r="H14" s="17">
        <f t="shared" si="1"/>
        <v>600</v>
      </c>
      <c r="I14" s="21">
        <v>783</v>
      </c>
      <c r="J14" s="22"/>
      <c r="K14" s="18">
        <f t="shared" si="2"/>
        <v>0</v>
      </c>
      <c r="L14" s="22"/>
      <c r="M14" s="18">
        <f t="shared" si="3"/>
        <v>1983</v>
      </c>
      <c r="N14" s="19">
        <f t="shared" si="4"/>
        <v>0.51147794686613357</v>
      </c>
    </row>
    <row r="15" spans="1:14" ht="31.5" x14ac:dyDescent="0.25">
      <c r="A15" s="45">
        <v>8</v>
      </c>
      <c r="B15" s="43">
        <v>8</v>
      </c>
      <c r="C15" s="25" t="s">
        <v>24</v>
      </c>
      <c r="D15" s="21">
        <v>1</v>
      </c>
      <c r="E15" s="21"/>
      <c r="F15" s="17">
        <f t="shared" si="0"/>
        <v>300</v>
      </c>
      <c r="G15" s="21">
        <v>1</v>
      </c>
      <c r="H15" s="17">
        <f t="shared" si="1"/>
        <v>300</v>
      </c>
      <c r="I15" s="21">
        <v>332</v>
      </c>
      <c r="J15" s="22"/>
      <c r="K15" s="18">
        <f t="shared" si="2"/>
        <v>0</v>
      </c>
      <c r="L15" s="22"/>
      <c r="M15" s="18">
        <f t="shared" si="3"/>
        <v>932</v>
      </c>
      <c r="N15" s="19">
        <f t="shared" si="4"/>
        <v>0.24039205571318029</v>
      </c>
    </row>
    <row r="16" spans="1:14" ht="31.5" x14ac:dyDescent="0.25">
      <c r="A16" s="45">
        <v>9</v>
      </c>
      <c r="B16" s="43">
        <v>7</v>
      </c>
      <c r="C16" s="25" t="s">
        <v>25</v>
      </c>
      <c r="D16" s="21">
        <v>1</v>
      </c>
      <c r="E16" s="21"/>
      <c r="F16" s="17">
        <f t="shared" si="0"/>
        <v>300</v>
      </c>
      <c r="G16" s="21">
        <v>1</v>
      </c>
      <c r="H16" s="17">
        <f t="shared" si="1"/>
        <v>300</v>
      </c>
      <c r="I16" s="21">
        <v>250</v>
      </c>
      <c r="J16" s="22"/>
      <c r="K16" s="18">
        <f t="shared" si="2"/>
        <v>0</v>
      </c>
      <c r="L16" s="22"/>
      <c r="M16" s="18">
        <f t="shared" si="3"/>
        <v>850</v>
      </c>
      <c r="N16" s="19">
        <f t="shared" si="4"/>
        <v>0.21924168171266442</v>
      </c>
    </row>
    <row r="17" spans="1:14" ht="31.5" x14ac:dyDescent="0.25">
      <c r="A17" s="45">
        <v>10</v>
      </c>
      <c r="B17" s="43">
        <v>1</v>
      </c>
      <c r="C17" s="25" t="s">
        <v>26</v>
      </c>
      <c r="D17" s="21">
        <v>0</v>
      </c>
      <c r="E17" s="21"/>
      <c r="F17" s="17">
        <f t="shared" si="0"/>
        <v>0</v>
      </c>
      <c r="G17" s="21"/>
      <c r="H17" s="17">
        <f t="shared" si="1"/>
        <v>0</v>
      </c>
      <c r="I17" s="21"/>
      <c r="J17" s="22"/>
      <c r="K17" s="18">
        <f t="shared" si="2"/>
        <v>0</v>
      </c>
      <c r="L17" s="22"/>
      <c r="M17" s="18">
        <f t="shared" si="3"/>
        <v>0</v>
      </c>
      <c r="N17" s="19">
        <f t="shared" si="4"/>
        <v>0</v>
      </c>
    </row>
    <row r="18" spans="1:14" ht="31.5" x14ac:dyDescent="0.25">
      <c r="A18" s="45">
        <v>11</v>
      </c>
      <c r="B18" s="43">
        <v>6</v>
      </c>
      <c r="C18" s="25" t="s">
        <v>27</v>
      </c>
      <c r="D18" s="21">
        <v>0</v>
      </c>
      <c r="E18" s="21"/>
      <c r="F18" s="17">
        <f t="shared" si="0"/>
        <v>0</v>
      </c>
      <c r="G18" s="21"/>
      <c r="H18" s="17">
        <f t="shared" si="1"/>
        <v>0</v>
      </c>
      <c r="I18" s="21"/>
      <c r="J18" s="22"/>
      <c r="K18" s="18">
        <f t="shared" si="2"/>
        <v>0</v>
      </c>
      <c r="L18" s="22"/>
      <c r="M18" s="18">
        <f t="shared" si="3"/>
        <v>0</v>
      </c>
      <c r="N18" s="19">
        <f t="shared" si="4"/>
        <v>0</v>
      </c>
    </row>
    <row r="19" spans="1:14" ht="31.5" x14ac:dyDescent="0.25">
      <c r="A19" s="46">
        <v>12</v>
      </c>
      <c r="B19" s="44">
        <v>2</v>
      </c>
      <c r="C19" s="38" t="s">
        <v>28</v>
      </c>
      <c r="D19" s="20">
        <v>0</v>
      </c>
      <c r="E19" s="20"/>
      <c r="F19" s="39">
        <f t="shared" si="0"/>
        <v>0</v>
      </c>
      <c r="G19" s="20"/>
      <c r="H19" s="39">
        <f t="shared" si="1"/>
        <v>0</v>
      </c>
      <c r="I19" s="20"/>
      <c r="J19" s="40"/>
      <c r="K19" s="41">
        <f t="shared" si="2"/>
        <v>0</v>
      </c>
      <c r="L19" s="40">
        <v>300</v>
      </c>
      <c r="M19" s="41">
        <f t="shared" si="3"/>
        <v>-300</v>
      </c>
      <c r="N19" s="42">
        <f t="shared" si="4"/>
        <v>-7.7379417075058035E-2</v>
      </c>
    </row>
    <row r="20" spans="1:14" ht="31.5" x14ac:dyDescent="0.25">
      <c r="A20" s="47">
        <v>13</v>
      </c>
      <c r="B20" s="48">
        <v>13</v>
      </c>
      <c r="C20" s="49" t="s">
        <v>29</v>
      </c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</row>
    <row r="21" spans="1:14" ht="31.5" x14ac:dyDescent="0.25">
      <c r="A21" s="47">
        <v>14</v>
      </c>
      <c r="B21" s="48">
        <v>14</v>
      </c>
      <c r="C21" s="49" t="s">
        <v>30</v>
      </c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</row>
    <row r="22" spans="1:14" ht="31.5" x14ac:dyDescent="0.25">
      <c r="A22" s="47">
        <v>15</v>
      </c>
      <c r="B22" s="48">
        <v>15</v>
      </c>
      <c r="C22" s="49" t="s">
        <v>33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</row>
    <row r="23" spans="1:14" ht="31.5" x14ac:dyDescent="0.25">
      <c r="A23" s="47">
        <v>16</v>
      </c>
      <c r="B23" s="48">
        <v>16</v>
      </c>
      <c r="C23" s="49" t="s">
        <v>34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</row>
    <row r="24" spans="1:14" ht="31.5" x14ac:dyDescent="0.25">
      <c r="A24" s="47">
        <v>17</v>
      </c>
      <c r="B24" s="48">
        <v>17</v>
      </c>
      <c r="C24" s="49" t="s">
        <v>35</v>
      </c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</row>
    <row r="25" spans="1:14" ht="31.5" x14ac:dyDescent="0.25">
      <c r="A25" s="47">
        <v>18</v>
      </c>
      <c r="B25" s="48">
        <v>18</v>
      </c>
      <c r="C25" s="49" t="s">
        <v>36</v>
      </c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</row>
  </sheetData>
  <sheetProtection sort="0"/>
  <mergeCells count="13">
    <mergeCell ref="A1:N1"/>
    <mergeCell ref="K2:N2"/>
    <mergeCell ref="A2:H2"/>
    <mergeCell ref="A4:D4"/>
    <mergeCell ref="F4:N4"/>
    <mergeCell ref="N6:N7"/>
    <mergeCell ref="L6:L7"/>
    <mergeCell ref="D6:F6"/>
    <mergeCell ref="G6:H6"/>
    <mergeCell ref="I6:I7"/>
    <mergeCell ref="J6:J7"/>
    <mergeCell ref="K6:K7"/>
    <mergeCell ref="M6:M7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dcterms:created xsi:type="dcterms:W3CDTF">2009-06-22T08:53:13Z</dcterms:created>
  <dcterms:modified xsi:type="dcterms:W3CDTF">2022-11-21T09:08:38Z</dcterms:modified>
</cp:coreProperties>
</file>