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AS\Subacquea\GARE TIRO AL BERSAGLIO SUBACQUEO\SELETTIVE\2022-2023\30° Trofeo Città di Catania\"/>
    </mc:Choice>
  </mc:AlternateContent>
  <bookViews>
    <workbookView xWindow="0" yWindow="0" windowWidth="20490" windowHeight="7755" activeTab="6"/>
  </bookViews>
  <sheets>
    <sheet name="TL Femm" sheetId="1" r:id="rId1"/>
    <sheet name="TL Mas" sheetId="2" r:id="rId2"/>
    <sheet name="Staffetta" sheetId="3" r:id="rId3"/>
    <sheet name="Biathlon M" sheetId="4" r:id="rId4"/>
    <sheet name="Biathlon F" sheetId="5" r:id="rId5"/>
    <sheet name="SBiathlon M" sheetId="6" r:id="rId6"/>
    <sheet name="SBiathlon F" sheetId="7" r:id="rId7"/>
  </sheets>
  <calcPr calcId="152511" iterateDelta="1E-4"/>
</workbook>
</file>

<file path=xl/calcChain.xml><?xml version="1.0" encoding="utf-8"?>
<calcChain xmlns="http://schemas.openxmlformats.org/spreadsheetml/2006/main">
  <c r="K19" i="7" l="1"/>
  <c r="N19" i="7" s="1"/>
  <c r="K18" i="7"/>
  <c r="N18" i="7" s="1"/>
  <c r="K17" i="7"/>
  <c r="N17" i="7" s="1"/>
  <c r="K16" i="7"/>
  <c r="N16" i="7" s="1"/>
  <c r="K15" i="7"/>
  <c r="N15" i="7" s="1"/>
  <c r="K14" i="7"/>
  <c r="N14" i="7" s="1"/>
  <c r="K34" i="6"/>
  <c r="N34" i="6" s="1"/>
  <c r="K33" i="6"/>
  <c r="N33" i="6" s="1"/>
  <c r="K32" i="6"/>
  <c r="N32" i="6" s="1"/>
  <c r="K31" i="6"/>
  <c r="N31" i="6" s="1"/>
  <c r="K30" i="6"/>
  <c r="N30" i="6" s="1"/>
  <c r="K29" i="6"/>
  <c r="N29" i="6" s="1"/>
  <c r="K28" i="6"/>
  <c r="N28" i="6" s="1"/>
  <c r="K27" i="6"/>
  <c r="N27" i="6" s="1"/>
  <c r="K26" i="6"/>
  <c r="N26" i="6" s="1"/>
  <c r="K25" i="6"/>
  <c r="N25" i="6" s="1"/>
  <c r="K24" i="6"/>
  <c r="N24" i="6" s="1"/>
  <c r="N23" i="6"/>
  <c r="N22" i="6"/>
  <c r="K22" i="6"/>
  <c r="N21" i="6"/>
  <c r="K21" i="6"/>
  <c r="K20" i="6"/>
  <c r="N20" i="6" s="1"/>
  <c r="K19" i="6"/>
  <c r="N19" i="6" s="1"/>
  <c r="N18" i="6"/>
  <c r="K18" i="6"/>
  <c r="N17" i="6"/>
  <c r="K17" i="6"/>
  <c r="K16" i="6"/>
  <c r="N16" i="6" s="1"/>
  <c r="K15" i="6"/>
  <c r="N15" i="6" s="1"/>
  <c r="N14" i="6"/>
  <c r="K14" i="6"/>
  <c r="M17" i="5"/>
  <c r="K17" i="5" s="1"/>
  <c r="L17" i="5" s="1"/>
  <c r="I17" i="5"/>
  <c r="I16" i="5"/>
  <c r="M16" i="5" s="1"/>
  <c r="K16" i="5" s="1"/>
  <c r="L16" i="5" s="1"/>
  <c r="M15" i="5"/>
  <c r="K15" i="5" s="1"/>
  <c r="L15" i="5" s="1"/>
  <c r="I15" i="5"/>
  <c r="I14" i="5"/>
  <c r="M14" i="5" s="1"/>
  <c r="K14" i="5" s="1"/>
  <c r="L14" i="5" s="1"/>
  <c r="M13" i="5"/>
  <c r="K13" i="5" s="1"/>
  <c r="L13" i="5" s="1"/>
  <c r="I13" i="5"/>
  <c r="I12" i="5"/>
  <c r="M12" i="5" s="1"/>
  <c r="K12" i="5" s="1"/>
  <c r="L12" i="5" s="1"/>
  <c r="I31" i="4"/>
  <c r="M31" i="4" s="1"/>
  <c r="K31" i="4" s="1"/>
  <c r="L31" i="4" s="1"/>
  <c r="I30" i="4"/>
  <c r="M30" i="4" s="1"/>
  <c r="K30" i="4" s="1"/>
  <c r="L30" i="4" s="1"/>
  <c r="I29" i="4"/>
  <c r="M29" i="4" s="1"/>
  <c r="K29" i="4" s="1"/>
  <c r="L29" i="4" s="1"/>
  <c r="I28" i="4"/>
  <c r="M28" i="4" s="1"/>
  <c r="K28" i="4" s="1"/>
  <c r="L28" i="4" s="1"/>
  <c r="I27" i="4"/>
  <c r="M27" i="4" s="1"/>
  <c r="K27" i="4" s="1"/>
  <c r="L27" i="4" s="1"/>
  <c r="I26" i="4"/>
  <c r="M26" i="4" s="1"/>
  <c r="K26" i="4" s="1"/>
  <c r="L26" i="4" s="1"/>
  <c r="I25" i="4"/>
  <c r="M25" i="4" s="1"/>
  <c r="K25" i="4" s="1"/>
  <c r="L25" i="4" s="1"/>
  <c r="I24" i="4"/>
  <c r="M24" i="4" s="1"/>
  <c r="K24" i="4" s="1"/>
  <c r="L24" i="4" s="1"/>
  <c r="I23" i="4"/>
  <c r="M23" i="4" s="1"/>
  <c r="K23" i="4" s="1"/>
  <c r="L23" i="4" s="1"/>
  <c r="I21" i="4"/>
  <c r="M22" i="4"/>
  <c r="K22" i="4" s="1"/>
  <c r="I20" i="4"/>
  <c r="I19" i="4"/>
  <c r="I18" i="4"/>
  <c r="I17" i="4"/>
  <c r="I16" i="4"/>
  <c r="I15" i="4"/>
  <c r="I14" i="4"/>
  <c r="I13" i="4"/>
  <c r="I12" i="4"/>
  <c r="H25" i="3"/>
  <c r="T25" i="3" s="1"/>
  <c r="U25" i="3" s="1"/>
  <c r="H24" i="3"/>
  <c r="T24" i="3" s="1"/>
  <c r="U24" i="3" s="1"/>
  <c r="H23" i="3"/>
  <c r="T23" i="3" s="1"/>
  <c r="U23" i="3" s="1"/>
  <c r="H22" i="3"/>
  <c r="T22" i="3" s="1"/>
  <c r="U22" i="3" s="1"/>
  <c r="T21" i="3"/>
  <c r="U21" i="3" s="1"/>
  <c r="H21" i="3"/>
  <c r="T20" i="3"/>
  <c r="U20" i="3" s="1"/>
  <c r="H20" i="3"/>
  <c r="U19" i="3"/>
  <c r="H19" i="3"/>
  <c r="T18" i="3"/>
  <c r="U18" i="3" s="1"/>
  <c r="H18" i="3"/>
  <c r="T17" i="3"/>
  <c r="U17" i="3" s="1"/>
  <c r="H17" i="3"/>
  <c r="T16" i="3"/>
  <c r="U16" i="3" s="1"/>
  <c r="H16" i="3"/>
  <c r="I39" i="2"/>
  <c r="S39" i="2" s="1"/>
  <c r="U39" i="2" s="1"/>
  <c r="I38" i="2"/>
  <c r="S38" i="2" s="1"/>
  <c r="U38" i="2" s="1"/>
  <c r="I37" i="2"/>
  <c r="S37" i="2" s="1"/>
  <c r="U37" i="2" s="1"/>
  <c r="I36" i="2"/>
  <c r="S36" i="2" s="1"/>
  <c r="U36" i="2" s="1"/>
  <c r="I35" i="2"/>
  <c r="S35" i="2" s="1"/>
  <c r="U35" i="2" s="1"/>
  <c r="S34" i="2"/>
  <c r="U34" i="2" s="1"/>
  <c r="I34" i="2"/>
  <c r="S33" i="2"/>
  <c r="U33" i="2" s="1"/>
  <c r="I33" i="2"/>
  <c r="S32" i="2"/>
  <c r="U32" i="2" s="1"/>
  <c r="I32" i="2"/>
  <c r="I31" i="2"/>
  <c r="S31" i="2" s="1"/>
  <c r="U31" i="2" s="1"/>
  <c r="I30" i="2"/>
  <c r="S30" i="2" s="1"/>
  <c r="U30" i="2" s="1"/>
  <c r="I29" i="2"/>
  <c r="S29" i="2" s="1"/>
  <c r="U29" i="2" s="1"/>
  <c r="I28" i="2"/>
  <c r="S28" i="2" s="1"/>
  <c r="U28" i="2" s="1"/>
  <c r="I27" i="2"/>
  <c r="S27" i="2" s="1"/>
  <c r="U27" i="2" s="1"/>
  <c r="S26" i="2"/>
  <c r="U26" i="2" s="1"/>
  <c r="I26" i="2"/>
  <c r="S25" i="2"/>
  <c r="U25" i="2" s="1"/>
  <c r="I25" i="2"/>
  <c r="S24" i="2"/>
  <c r="U24" i="2" s="1"/>
  <c r="I24" i="2"/>
  <c r="I23" i="2"/>
  <c r="S23" i="2" s="1"/>
  <c r="U23" i="2" s="1"/>
  <c r="I22" i="2"/>
  <c r="S22" i="2" s="1"/>
  <c r="U22" i="2" s="1"/>
  <c r="I21" i="2"/>
  <c r="S21" i="2" s="1"/>
  <c r="U21" i="2" s="1"/>
  <c r="I20" i="2"/>
  <c r="S20" i="2" s="1"/>
  <c r="U20" i="2" s="1"/>
  <c r="I19" i="2"/>
  <c r="S19" i="2" s="1"/>
  <c r="U19" i="2" s="1"/>
  <c r="S18" i="2"/>
  <c r="U18" i="2" s="1"/>
  <c r="I18" i="2"/>
  <c r="S17" i="2"/>
  <c r="U17" i="2" s="1"/>
  <c r="I17" i="2"/>
  <c r="S16" i="2"/>
  <c r="U16" i="2" s="1"/>
  <c r="I16" i="2"/>
  <c r="I23" i="1"/>
  <c r="S23" i="1" s="1"/>
  <c r="U23" i="1" s="1"/>
  <c r="I22" i="1"/>
  <c r="S22" i="1" s="1"/>
  <c r="U22" i="1" s="1"/>
  <c r="I21" i="1"/>
  <c r="S21" i="1" s="1"/>
  <c r="U21" i="1" s="1"/>
  <c r="I20" i="1"/>
  <c r="S20" i="1" s="1"/>
  <c r="U20" i="1" s="1"/>
  <c r="I19" i="1"/>
  <c r="S19" i="1" s="1"/>
  <c r="U19" i="1" s="1"/>
  <c r="S18" i="1"/>
  <c r="U18" i="1" s="1"/>
  <c r="I18" i="1"/>
  <c r="S17" i="1"/>
  <c r="U17" i="1" s="1"/>
  <c r="I17" i="1"/>
  <c r="S16" i="1"/>
  <c r="U16" i="1" s="1"/>
  <c r="I16" i="1"/>
  <c r="L22" i="4" l="1"/>
  <c r="M20" i="4"/>
  <c r="K20" i="4" s="1"/>
  <c r="L20" i="4" s="1"/>
  <c r="M16" i="4"/>
  <c r="K16" i="4"/>
  <c r="L16" i="4" s="1"/>
  <c r="M13" i="4"/>
  <c r="K13" i="4" s="1"/>
  <c r="L13" i="4" s="1"/>
  <c r="M18" i="4"/>
  <c r="K18" i="4" s="1"/>
  <c r="L18" i="4" s="1"/>
  <c r="M12" i="4"/>
  <c r="K12" i="4" s="1"/>
  <c r="L12" i="4" s="1"/>
  <c r="M17" i="4"/>
  <c r="K17" i="4" s="1"/>
  <c r="L17" i="4" s="1"/>
  <c r="M14" i="4"/>
  <c r="K14" i="4" s="1"/>
  <c r="L14" i="4" s="1"/>
  <c r="M15" i="4"/>
  <c r="K15" i="4" s="1"/>
  <c r="L15" i="4" s="1"/>
  <c r="M19" i="4"/>
  <c r="K19" i="4"/>
  <c r="L19" i="4" s="1"/>
  <c r="M21" i="4"/>
  <c r="K21" i="4"/>
  <c r="L21" i="4" s="1"/>
</calcChain>
</file>

<file path=xl/comments1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Calibri"/>
            <family val="2"/>
          </rPr>
          <t xml:space="preserve">Inserire il tempo dato dai cronometristi
</t>
        </r>
      </text>
    </comment>
    <comment ref="I13" authorId="0" shapeId="0">
      <text>
        <r>
          <rPr>
            <b/>
            <sz val="8"/>
            <color rgb="FF000000"/>
            <rFont val="Calibri"/>
            <family val="2"/>
          </rPr>
          <t>Inserire i tempi forniti dai Cronometristi</t>
        </r>
      </text>
    </comment>
    <comment ref="T13" authorId="0" shapeId="0">
      <text>
        <r>
          <rPr>
            <b/>
            <sz val="8"/>
            <color rgb="FF000000"/>
            <rFont val="Calibri"/>
            <family val="2"/>
          </rPr>
          <t xml:space="preserve">Per ogni superamento della linea di tiro addebitare 50 punti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Calibri"/>
            <family val="2"/>
          </rPr>
          <t xml:space="preserve">Inserire il tempo dato dai cronometristi
</t>
        </r>
      </text>
    </comment>
    <comment ref="I13" authorId="0" shapeId="0">
      <text>
        <r>
          <rPr>
            <b/>
            <sz val="8"/>
            <color rgb="FF000000"/>
            <rFont val="Calibri"/>
            <family val="2"/>
          </rPr>
          <t>Inserire i tempi forniti dai Cronometristi</t>
        </r>
      </text>
    </comment>
    <comment ref="S13" authorId="0" shapeId="0">
      <text>
        <r>
          <rPr>
            <b/>
            <sz val="8"/>
            <color rgb="FF000000"/>
            <rFont val="Calibri"/>
            <family val="2"/>
          </rPr>
          <t xml:space="preserve">Per ogni superamento della linea di tiro addebitare 50 punti
</t>
        </r>
      </text>
    </comment>
    <comment ref="T13" authorId="0" shapeId="0">
      <text>
        <r>
          <rPr>
            <b/>
            <sz val="8"/>
            <color rgb="FF000000"/>
            <rFont val="Calibri"/>
            <family val="2"/>
          </rPr>
          <t xml:space="preserve">Per ogni superamento della linea di tiro addebitare 50 punti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13" authorId="0" shapeId="0">
      <text>
        <r>
          <rPr>
            <b/>
            <sz val="8"/>
            <color rgb="FF000000"/>
            <rFont val="Calibri"/>
            <family val="2"/>
          </rPr>
          <t xml:space="preserve">Inserire il tempo dato dai cronometristi
</t>
        </r>
      </text>
    </comment>
    <comment ref="H13" authorId="0" shapeId="0">
      <text>
        <r>
          <rPr>
            <b/>
            <sz val="8"/>
            <color rgb="FF000000"/>
            <rFont val="Calibri"/>
            <family val="2"/>
          </rPr>
          <t>Inserire i tempi forniti dai Cronometristi</t>
        </r>
      </text>
    </comment>
    <comment ref="R13" authorId="0" shapeId="0">
      <text>
        <r>
          <rPr>
            <b/>
            <sz val="8"/>
            <color rgb="FF000000"/>
            <rFont val="Calibri"/>
            <family val="2"/>
          </rPr>
          <t xml:space="preserve">Per ogni superamento della linea di tiro al momento dello sparo e il non alzare la mano al termine della prova penalizzare con 100 punti ogni infrazione
</t>
        </r>
      </text>
    </comment>
    <comment ref="S14" authorId="0" shapeId="0">
      <text>
        <r>
          <rPr>
            <b/>
            <sz val="8"/>
            <color rgb="FF000000"/>
            <rFont val="Calibri"/>
            <family val="2"/>
          </rPr>
          <t>Non utilizzare (non ci sono più le penalità nella Staffetta)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I10" authorId="0" shapeId="0">
      <text>
        <r>
          <rPr>
            <b/>
            <sz val="8"/>
            <color rgb="FF000000"/>
            <rFont val="Calibri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rgb="FF000000"/>
            <rFont val="Calibri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I10" authorId="0" shapeId="0">
      <text>
        <r>
          <rPr>
            <b/>
            <sz val="8"/>
            <color rgb="FF000000"/>
            <rFont val="Calibri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rgb="FF000000"/>
            <rFont val="Calibri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Calibri"/>
            <family val="2"/>
          </rPr>
          <t xml:space="preserve">Inserire il tempo dato dai cronometristi
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Calibri"/>
            <family val="2"/>
          </rPr>
          <t xml:space="preserve">Inserire il tempo dato dai cronometristi
</t>
        </r>
      </text>
    </comment>
  </commentList>
</comments>
</file>

<file path=xl/sharedStrings.xml><?xml version="1.0" encoding="utf-8"?>
<sst xmlns="http://schemas.openxmlformats.org/spreadsheetml/2006/main" count="347" uniqueCount="113">
  <si>
    <t>Ordina Classifica</t>
  </si>
  <si>
    <t>XXX Trofeo Città di Catania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</si>
  <si>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</si>
  <si>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</si>
  <si>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</si>
  <si>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</si>
  <si>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</si>
  <si>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</si>
  <si>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</si>
  <si>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</si>
  <si>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</si>
  <si>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</si>
  <si>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</si>
  <si>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</si>
  <si>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</si>
  <si>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</si>
  <si>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</si>
  <si>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</si>
  <si>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</si>
  <si>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</si>
  <si>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</si>
  <si>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</si>
  <si>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</si>
  <si>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2°</t>
  </si>
  <si>
    <t>3°</t>
  </si>
  <si>
    <t>4°</t>
  </si>
  <si>
    <t>5°</t>
  </si>
  <si>
    <t>6°</t>
  </si>
  <si>
    <t>7°</t>
  </si>
  <si>
    <t>8°</t>
  </si>
  <si>
    <t>Direttore di Gara</t>
  </si>
  <si>
    <t>Arcidiacono Giuseppe</t>
  </si>
  <si>
    <t>Giudice di Gara</t>
  </si>
  <si>
    <t>Marescalco Santo</t>
  </si>
  <si>
    <t>Medico</t>
  </si>
  <si>
    <t>Briganti Gino</t>
  </si>
  <si>
    <t>TIRO LIBERO MASCHILE</t>
  </si>
  <si>
    <t>Tempo rilevato             Min Sec Dec</t>
  </si>
  <si>
    <t>TEMPO IN SECONDI</t>
  </si>
  <si>
    <t>PENALITA'  TEMPO</t>
  </si>
  <si>
    <t xml:space="preserve">PENALITA'          </t>
  </si>
  <si>
    <t>Mura  Fausto</t>
  </si>
  <si>
    <t>Astrea Latina</t>
  </si>
  <si>
    <t>Argentino Adriano</t>
  </si>
  <si>
    <t>Sirako Sub</t>
  </si>
  <si>
    <t>Sorrentino Pietro</t>
  </si>
  <si>
    <t>Lo Piano Enzo</t>
  </si>
  <si>
    <t>Pianeta Olga Sub 2000</t>
  </si>
  <si>
    <t>Ferrante Vincenzo</t>
  </si>
  <si>
    <t>Vetturini Fabrizio</t>
  </si>
  <si>
    <t>Meduri Giuseppe</t>
  </si>
  <si>
    <t>Sub Club Brescia</t>
  </si>
  <si>
    <t>Vizzini Maurizio</t>
  </si>
  <si>
    <t>9°</t>
  </si>
  <si>
    <t>Belli Giuseppe</t>
  </si>
  <si>
    <t>10°</t>
  </si>
  <si>
    <t>Terminiello Antonio</t>
  </si>
  <si>
    <t>11°</t>
  </si>
  <si>
    <t>Desiderio Francesco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</si>
  <si>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</si>
  <si>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</si>
  <si>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</si>
  <si>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</si>
  <si>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</si>
  <si>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</si>
  <si>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</si>
  <si>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</si>
  <si>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</si>
  <si>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</si>
  <si>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</si>
  <si>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</si>
  <si>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</si>
  <si>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Giudice di Gara                             Marescalco Santo</t>
  </si>
  <si>
    <t>FEDERAZIONE ITALIANA PESCA SPORTIVA E ATTIVITA' SUBACQUEE</t>
  </si>
  <si>
    <t xml:space="preserve">                  STAFFETTA PER SOCIETA'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</si>
  <si>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</si>
  <si>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</si>
  <si>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</si>
  <si>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</si>
  <si>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</si>
  <si>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</si>
  <si>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</si>
  <si>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Pianeta Olga 2000</t>
  </si>
  <si>
    <t>Syrako Sub</t>
  </si>
  <si>
    <t>Astrea Latina 2 (Fuori Classifica)</t>
  </si>
  <si>
    <t>FC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</si>
  <si>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</si>
  <si>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</si>
  <si>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</si>
  <si>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</si>
  <si>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</si>
  <si>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</si>
  <si>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</si>
  <si>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</si>
  <si>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</si>
  <si>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</si>
  <si>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NV</t>
  </si>
  <si>
    <t>BIATHLON FEMMINILE</t>
  </si>
  <si>
    <t>SUPERBIATHLON MASCHILE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</si>
  <si>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</si>
  <si>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</si>
  <si>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</si>
  <si>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</si>
  <si>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</si>
  <si>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</si>
  <si>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</si>
  <si>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</si>
  <si>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NC</t>
  </si>
  <si>
    <t>NP</t>
  </si>
  <si>
    <t>SUPERBIATHLON FEMMINILE</t>
  </si>
  <si>
    <t>Augusta (SR)</t>
  </si>
  <si>
    <t xml:space="preserve">Viale Tiziano, 70 - 00196 Roma </t>
  </si>
  <si>
    <t>Viale Tiziano, 70 - 00196 Roma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</si>
</sst>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[$-410]dd/mm/yyyy"/>
    <numFmt numFmtId="166" formatCode="dddd&quot;, &quot;mmmm&quot; &quot;dd&quot;, &quot;yyyy"/>
    <numFmt numFmtId="167" formatCode="[$€]#,##0.00&quot; &quot;;&quot;-&quot;[$€]#,##0.00&quot; &quot;;[$€]&quot;-&quot;#&quot; &quot;;&quot; &quot;@&quot; &quot;"/>
  </numFmts>
  <fonts count="30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996600"/>
      <name val="Calibri"/>
      <family val="2"/>
    </font>
    <font>
      <sz val="10"/>
      <color rgb="FF000000"/>
      <name val="Arial"/>
      <family val="2"/>
    </font>
    <font>
      <sz val="10"/>
      <color rgb="FF333333"/>
      <name val="Calibri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rgb="FF000000"/>
      <name val="Arial"/>
      <family val="2"/>
    </font>
    <font>
      <b/>
      <sz val="12"/>
      <color rgb="FF000000"/>
      <name val="Arial Narrow"/>
      <family val="2"/>
    </font>
    <font>
      <b/>
      <sz val="8"/>
      <color rgb="FF000000"/>
      <name val="Calibri"/>
      <family val="2"/>
    </font>
    <font>
      <b/>
      <sz val="8"/>
      <color rgb="FF000000"/>
      <name val="Arial"/>
      <family val="2"/>
    </font>
    <font>
      <strike/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6"/>
      <color rgb="FF000000"/>
      <name val="Kunstler Script"/>
      <family val="4"/>
    </font>
    <font>
      <b/>
      <sz val="14"/>
      <color rgb="FF000000"/>
      <name val="Kunstler Script"/>
      <family val="4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sz val="10"/>
      <color rgb="FF0000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ADB9CA"/>
        <bgColor rgb="FFADB9CA"/>
      </patternFill>
    </fill>
  </fills>
  <borders count="2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2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7" fontId="1" fillId="0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3" fillId="8" borderId="1"/>
    <xf numFmtId="0" fontId="1" fillId="0" borderId="0"/>
    <xf numFmtId="0" fontId="1" fillId="0" borderId="0"/>
    <xf numFmtId="0" fontId="4" fillId="0" borderId="0"/>
  </cellStyleXfs>
  <cellXfs count="224">
    <xf numFmtId="0" fontId="0" fillId="0" borderId="0" xfId="0"/>
    <xf numFmtId="0" fontId="14" fillId="0" borderId="0" xfId="0" applyFont="1"/>
    <xf numFmtId="0" fontId="0" fillId="0" borderId="0" xfId="0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9" borderId="2" xfId="0" applyFont="1" applyFill="1" applyBorder="1"/>
    <xf numFmtId="0" fontId="18" fillId="9" borderId="3" xfId="0" applyFont="1" applyFill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5" fillId="0" borderId="0" xfId="0" applyFont="1" applyFill="1"/>
    <xf numFmtId="0" fontId="18" fillId="9" borderId="4" xfId="0" applyFont="1" applyFill="1" applyBorder="1"/>
    <xf numFmtId="0" fontId="18" fillId="9" borderId="5" xfId="0" applyFont="1" applyFill="1" applyBorder="1"/>
    <xf numFmtId="0" fontId="15" fillId="0" borderId="0" xfId="0" applyFont="1" applyFill="1" applyAlignment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 applyAlignment="1"/>
    <xf numFmtId="0" fontId="15" fillId="0" borderId="0" xfId="0" applyFont="1" applyAlignment="1"/>
    <xf numFmtId="0" fontId="20" fillId="0" borderId="0" xfId="0" applyFont="1" applyAlignment="1">
      <alignment horizontal="center" vertical="center"/>
    </xf>
    <xf numFmtId="0" fontId="14" fillId="0" borderId="0" xfId="0" applyFont="1" applyFill="1"/>
    <xf numFmtId="165" fontId="15" fillId="0" borderId="0" xfId="0" applyNumberFormat="1" applyFont="1" applyFill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18" fillId="10" borderId="6" xfId="0" applyFont="1" applyFill="1" applyBorder="1" applyAlignment="1" applyProtection="1">
      <alignment horizontal="center" vertical="center" wrapText="1"/>
      <protection locked="0"/>
    </xf>
    <xf numFmtId="0" fontId="18" fillId="7" borderId="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1" fontId="18" fillId="10" borderId="9" xfId="0" applyNumberFormat="1" applyFont="1" applyFill="1" applyBorder="1" applyAlignment="1">
      <alignment horizontal="center" textRotation="90" wrapText="1"/>
    </xf>
    <xf numFmtId="1" fontId="18" fillId="10" borderId="4" xfId="0" applyNumberFormat="1" applyFont="1" applyFill="1" applyBorder="1" applyAlignment="1">
      <alignment horizontal="center" textRotation="90" wrapText="1"/>
    </xf>
    <xf numFmtId="1" fontId="18" fillId="10" borderId="6" xfId="0" applyNumberFormat="1" applyFont="1" applyFill="1" applyBorder="1" applyAlignment="1">
      <alignment horizontal="center" textRotation="90" wrapText="1"/>
    </xf>
    <xf numFmtId="0" fontId="22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6" xfId="0" applyFont="1" applyBorder="1" applyAlignment="1">
      <alignment horizontal="center"/>
    </xf>
    <xf numFmtId="0" fontId="0" fillId="0" borderId="2" xfId="0" applyBorder="1" applyAlignment="1"/>
    <xf numFmtId="0" fontId="12" fillId="0" borderId="11" xfId="16" applyBorder="1" applyAlignment="1">
      <alignment horizontal="left" vertical="center"/>
    </xf>
    <xf numFmtId="0" fontId="12" fillId="0" borderId="6" xfId="16" applyBorder="1" applyAlignment="1">
      <alignment horizontal="left" vertical="center"/>
    </xf>
    <xf numFmtId="0" fontId="18" fillId="0" borderId="8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15" fillId="0" borderId="6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13" xfId="0" applyBorder="1" applyAlignment="1"/>
    <xf numFmtId="0" fontId="12" fillId="0" borderId="6" xfId="16" applyBorder="1"/>
    <xf numFmtId="0" fontId="12" fillId="0" borderId="7" xfId="16" applyBorder="1"/>
    <xf numFmtId="0" fontId="12" fillId="11" borderId="6" xfId="0" applyFont="1" applyFill="1" applyBorder="1" applyAlignment="1">
      <alignment vertical="center" wrapText="1"/>
    </xf>
    <xf numFmtId="0" fontId="12" fillId="0" borderId="6" xfId="0" applyFont="1" applyBorder="1"/>
    <xf numFmtId="0" fontId="0" fillId="0" borderId="0" xfId="0" applyBorder="1" applyAlignment="1"/>
    <xf numFmtId="0" fontId="18" fillId="0" borderId="8" xfId="0" applyFont="1" applyFill="1" applyBorder="1" applyAlignment="1">
      <alignment horizontal="center"/>
    </xf>
    <xf numFmtId="0" fontId="18" fillId="0" borderId="6" xfId="0" applyFont="1" applyFill="1" applyBorder="1" applyAlignment="1">
      <alignment horizontal="center"/>
    </xf>
    <xf numFmtId="0" fontId="18" fillId="0" borderId="7" xfId="0" applyFont="1" applyFill="1" applyBorder="1" applyAlignment="1">
      <alignment horizontal="center"/>
    </xf>
    <xf numFmtId="1" fontId="23" fillId="0" borderId="0" xfId="0" applyNumberFormat="1" applyFont="1" applyBorder="1" applyAlignment="1">
      <alignment horizontal="center"/>
    </xf>
    <xf numFmtId="0" fontId="12" fillId="11" borderId="6" xfId="0" applyFont="1" applyFill="1" applyBorder="1" applyAlignment="1">
      <alignment horizontal="left"/>
    </xf>
    <xf numFmtId="0" fontId="14" fillId="0" borderId="14" xfId="0" applyFont="1" applyBorder="1" applyAlignment="1">
      <alignment horizontal="center"/>
    </xf>
    <xf numFmtId="0" fontId="12" fillId="11" borderId="6" xfId="0" applyFont="1" applyFill="1" applyBorder="1" applyAlignment="1"/>
    <xf numFmtId="0" fontId="18" fillId="0" borderId="0" xfId="0" applyFont="1" applyBorder="1" applyAlignment="1">
      <alignment horizontal="center"/>
    </xf>
    <xf numFmtId="49" fontId="18" fillId="0" borderId="0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4" fillId="0" borderId="0" xfId="0" applyFont="1" applyAlignment="1"/>
    <xf numFmtId="0" fontId="18" fillId="0" borderId="0" xfId="0" applyFont="1" applyBorder="1" applyAlignment="1">
      <alignment horizontal="left"/>
    </xf>
    <xf numFmtId="1" fontId="25" fillId="0" borderId="0" xfId="0" applyNumberFormat="1" applyFont="1" applyBorder="1" applyAlignment="1">
      <alignment horizontal="center"/>
    </xf>
    <xf numFmtId="1" fontId="26" fillId="0" borderId="0" xfId="0" applyNumberFormat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15" fillId="0" borderId="7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2" fillId="0" borderId="11" xfId="16" applyBorder="1" applyAlignment="1">
      <alignment vertical="center"/>
    </xf>
    <xf numFmtId="1" fontId="15" fillId="0" borderId="8" xfId="0" applyNumberFormat="1" applyFont="1" applyBorder="1" applyAlignment="1">
      <alignment horizontal="center"/>
    </xf>
    <xf numFmtId="0" fontId="12" fillId="0" borderId="6" xfId="16" applyBorder="1" applyAlignment="1">
      <alignment vertical="center"/>
    </xf>
    <xf numFmtId="0" fontId="12" fillId="0" borderId="9" xfId="16" applyBorder="1"/>
    <xf numFmtId="0" fontId="12" fillId="0" borderId="4" xfId="16" applyBorder="1"/>
    <xf numFmtId="0" fontId="12" fillId="0" borderId="15" xfId="16" applyBorder="1"/>
    <xf numFmtId="0" fontId="12" fillId="0" borderId="16" xfId="16" applyBorder="1" applyAlignment="1">
      <alignment horizontal="left" vertical="center"/>
    </xf>
    <xf numFmtId="0" fontId="12" fillId="0" borderId="17" xfId="16" applyBorder="1" applyAlignment="1">
      <alignment horizontal="left" vertical="center"/>
    </xf>
    <xf numFmtId="0" fontId="12" fillId="0" borderId="16" xfId="16" applyBorder="1" applyAlignment="1">
      <alignment vertical="center"/>
    </xf>
    <xf numFmtId="0" fontId="12" fillId="0" borderId="17" xfId="16" applyBorder="1"/>
    <xf numFmtId="0" fontId="12" fillId="0" borderId="6" xfId="0" applyFont="1" applyBorder="1" applyAlignment="1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10" xfId="0" applyBorder="1" applyAlignment="1">
      <alignment horizontal="center"/>
    </xf>
    <xf numFmtId="1" fontId="22" fillId="0" borderId="12" xfId="0" applyNumberFormat="1" applyFont="1" applyBorder="1" applyAlignment="1">
      <alignment horizontal="center" vertical="center" wrapText="1"/>
    </xf>
    <xf numFmtId="0" fontId="18" fillId="0" borderId="13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18" xfId="0" applyFont="1" applyBorder="1" applyAlignment="1">
      <alignment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0" fontId="28" fillId="0" borderId="6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29" fillId="0" borderId="0" xfId="0" applyFont="1" applyBorder="1"/>
    <xf numFmtId="0" fontId="18" fillId="0" borderId="10" xfId="0" applyFont="1" applyBorder="1" applyAlignment="1">
      <alignment vertical="center"/>
    </xf>
    <xf numFmtId="0" fontId="28" fillId="0" borderId="6" xfId="0" applyFont="1" applyFill="1" applyBorder="1" applyAlignment="1">
      <alignment horizontal="center"/>
    </xf>
    <xf numFmtId="0" fontId="12" fillId="0" borderId="13" xfId="16" applyBorder="1"/>
    <xf numFmtId="0" fontId="18" fillId="0" borderId="6" xfId="15" applyFont="1" applyFill="1" applyBorder="1" applyAlignment="1">
      <alignment horizontal="center"/>
    </xf>
    <xf numFmtId="0" fontId="28" fillId="0" borderId="7" xfId="0" applyFont="1" applyBorder="1" applyAlignment="1"/>
    <xf numFmtId="0" fontId="18" fillId="0" borderId="14" xfId="0" applyFont="1" applyBorder="1" applyAlignment="1">
      <alignment vertical="center"/>
    </xf>
    <xf numFmtId="0" fontId="0" fillId="0" borderId="0" xfId="0" applyBorder="1"/>
    <xf numFmtId="0" fontId="18" fillId="0" borderId="2" xfId="0" applyFont="1" applyFill="1" applyBorder="1"/>
    <xf numFmtId="0" fontId="18" fillId="0" borderId="3" xfId="0" applyFont="1" applyFill="1" applyBorder="1"/>
    <xf numFmtId="0" fontId="18" fillId="0" borderId="4" xfId="0" applyFont="1" applyFill="1" applyBorder="1"/>
    <xf numFmtId="0" fontId="18" fillId="0" borderId="5" xfId="0" applyFont="1" applyFill="1" applyBorder="1"/>
    <xf numFmtId="0" fontId="18" fillId="0" borderId="0" xfId="0" applyFont="1" applyFill="1" applyBorder="1" applyAlignment="1">
      <alignment vertical="center"/>
    </xf>
    <xf numFmtId="0" fontId="18" fillId="12" borderId="6" xfId="0" applyFont="1" applyFill="1" applyBorder="1" applyAlignment="1">
      <alignment horizontal="center" vertical="center" wrapText="1"/>
    </xf>
    <xf numFmtId="0" fontId="15" fillId="12" borderId="6" xfId="0" applyFont="1" applyFill="1" applyBorder="1" applyAlignment="1">
      <alignment horizontal="center" vertical="center" wrapText="1"/>
    </xf>
    <xf numFmtId="0" fontId="15" fillId="12" borderId="6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7" borderId="2" xfId="0" applyFont="1" applyFill="1" applyBorder="1" applyAlignment="1">
      <alignment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3" xfId="0" applyFont="1" applyFill="1" applyBorder="1" applyAlignment="1">
      <alignment vertical="center" wrapText="1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" fontId="16" fillId="0" borderId="6" xfId="0" applyNumberFormat="1" applyFont="1" applyBorder="1" applyAlignment="1">
      <alignment horizontal="center"/>
    </xf>
    <xf numFmtId="164" fontId="16" fillId="0" borderId="6" xfId="0" applyNumberFormat="1" applyFont="1" applyBorder="1" applyAlignment="1">
      <alignment horizontal="center"/>
    </xf>
    <xf numFmtId="0" fontId="12" fillId="0" borderId="15" xfId="16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12" fillId="11" borderId="8" xfId="0" applyFont="1" applyFill="1" applyBorder="1" applyAlignment="1"/>
    <xf numFmtId="0" fontId="12" fillId="11" borderId="6" xfId="0" applyFont="1" applyFill="1" applyBorder="1"/>
    <xf numFmtId="0" fontId="18" fillId="0" borderId="0" xfId="0" applyFont="1" applyBorder="1"/>
    <xf numFmtId="0" fontId="15" fillId="0" borderId="7" xfId="0" applyFont="1" applyBorder="1" applyAlignment="1">
      <alignment horizontal="center"/>
    </xf>
    <xf numFmtId="0" fontId="12" fillId="11" borderId="7" xfId="0" applyFont="1" applyFill="1" applyBorder="1"/>
    <xf numFmtId="0" fontId="12" fillId="0" borderId="0" xfId="0" applyFont="1" applyBorder="1" applyAlignment="1">
      <alignment horizontal="center"/>
    </xf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wrapText="1"/>
      <protection locked="0"/>
    </xf>
    <xf numFmtId="0" fontId="15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0" fontId="15" fillId="0" borderId="0" xfId="0" applyFont="1" applyFill="1" applyAlignme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166" fontId="15" fillId="0" borderId="0" xfId="0" applyNumberFormat="1" applyFont="1" applyFill="1" applyProtection="1"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vertical="center" wrapText="1"/>
      <protection locked="0"/>
    </xf>
    <xf numFmtId="1" fontId="18" fillId="10" borderId="8" xfId="0" applyNumberFormat="1" applyFont="1" applyFill="1" applyBorder="1" applyAlignment="1" applyProtection="1">
      <alignment horizontal="center" vertical="center" textRotation="90" wrapText="1"/>
      <protection locked="0"/>
    </xf>
    <xf numFmtId="1" fontId="18" fillId="10" borderId="6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1" fontId="0" fillId="8" borderId="8" xfId="0" applyNumberFormat="1" applyFill="1" applyBorder="1" applyAlignment="1" applyProtection="1">
      <alignment horizontal="center"/>
      <protection locked="0"/>
    </xf>
    <xf numFmtId="1" fontId="0" fillId="8" borderId="6" xfId="0" applyNumberFormat="1" applyFill="1" applyBorder="1" applyAlignment="1" applyProtection="1">
      <alignment horizontal="center"/>
      <protection locked="0"/>
    </xf>
    <xf numFmtId="1" fontId="0" fillId="8" borderId="7" xfId="0" applyNumberFormat="1" applyFill="1" applyBorder="1" applyAlignment="1" applyProtection="1">
      <alignment horizontal="center"/>
      <protection locked="0"/>
    </xf>
    <xf numFmtId="1" fontId="12" fillId="0" borderId="12" xfId="0" applyNumberFormat="1" applyFont="1" applyBorder="1" applyAlignment="1" applyProtection="1">
      <alignment horizontal="center"/>
    </xf>
    <xf numFmtId="0" fontId="0" fillId="8" borderId="6" xfId="0" applyFill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2" fillId="11" borderId="7" xfId="0" applyFont="1" applyFill="1" applyBorder="1" applyAlignment="1"/>
    <xf numFmtId="0" fontId="12" fillId="0" borderId="7" xfId="0" applyFont="1" applyBorder="1" applyAlignment="1" applyProtection="1">
      <alignment horizontal="left"/>
      <protection locked="0"/>
    </xf>
    <xf numFmtId="0" fontId="12" fillId="0" borderId="6" xfId="0" applyFont="1" applyBorder="1" applyAlignment="1" applyProtection="1">
      <alignment horizontal="left"/>
      <protection locked="0"/>
    </xf>
    <xf numFmtId="0" fontId="15" fillId="0" borderId="14" xfId="0" applyFont="1" applyBorder="1" applyAlignment="1" applyProtection="1">
      <alignment horizontal="center"/>
      <protection locked="0"/>
    </xf>
    <xf numFmtId="0" fontId="12" fillId="11" borderId="0" xfId="0" applyFont="1" applyFill="1" applyBorder="1" applyAlignment="1"/>
    <xf numFmtId="0" fontId="12" fillId="11" borderId="0" xfId="0" applyFont="1" applyFill="1" applyBorder="1"/>
    <xf numFmtId="1" fontId="0" fillId="8" borderId="0" xfId="0" applyNumberFormat="1" applyFill="1" applyBorder="1" applyAlignment="1" applyProtection="1">
      <alignment horizontal="center"/>
      <protection locked="0"/>
    </xf>
    <xf numFmtId="1" fontId="12" fillId="0" borderId="0" xfId="0" applyNumberFormat="1" applyFont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center"/>
      <protection locked="0"/>
    </xf>
    <xf numFmtId="0" fontId="27" fillId="0" borderId="0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1" fontId="12" fillId="8" borderId="6" xfId="0" applyNumberFormat="1" applyFont="1" applyFill="1" applyBorder="1" applyAlignment="1" applyProtection="1">
      <alignment horizontal="center"/>
      <protection locked="0"/>
    </xf>
    <xf numFmtId="1" fontId="12" fillId="0" borderId="6" xfId="0" applyNumberFormat="1" applyFont="1" applyBorder="1" applyAlignment="1" applyProtection="1">
      <alignment horizontal="center"/>
    </xf>
    <xf numFmtId="0" fontId="12" fillId="0" borderId="6" xfId="0" applyFont="1" applyBorder="1" applyAlignment="1" applyProtection="1">
      <alignment horizontal="center"/>
    </xf>
    <xf numFmtId="0" fontId="0" fillId="0" borderId="6" xfId="0" applyBorder="1" applyAlignment="1" applyProtection="1">
      <alignment horizontal="center"/>
      <protection locked="0"/>
    </xf>
    <xf numFmtId="0" fontId="0" fillId="8" borderId="8" xfId="0" applyFill="1" applyBorder="1" applyAlignment="1" applyProtection="1">
      <alignment horizontal="center"/>
      <protection locked="0"/>
    </xf>
    <xf numFmtId="0" fontId="15" fillId="0" borderId="15" xfId="0" applyFont="1" applyBorder="1" applyAlignment="1">
      <alignment horizontal="center"/>
    </xf>
    <xf numFmtId="0" fontId="12" fillId="0" borderId="2" xfId="16" applyBorder="1"/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16" fillId="0" borderId="15" xfId="0" applyNumberFormat="1" applyFont="1" applyBorder="1" applyAlignment="1">
      <alignment horizontal="center"/>
    </xf>
    <xf numFmtId="164" fontId="16" fillId="0" borderId="15" xfId="0" applyNumberFormat="1" applyFont="1" applyBorder="1" applyAlignment="1">
      <alignment horizontal="center"/>
    </xf>
    <xf numFmtId="1" fontId="22" fillId="10" borderId="8" xfId="0" applyNumberFormat="1" applyFont="1" applyFill="1" applyBorder="1" applyAlignment="1">
      <alignment horizontal="center" vertical="center" wrapText="1"/>
    </xf>
    <xf numFmtId="1" fontId="18" fillId="10" borderId="6" xfId="0" applyNumberFormat="1" applyFont="1" applyFill="1" applyBorder="1" applyAlignment="1">
      <alignment horizontal="center" vertical="center"/>
    </xf>
    <xf numFmtId="1" fontId="22" fillId="7" borderId="6" xfId="0" applyNumberFormat="1" applyFont="1" applyFill="1" applyBorder="1" applyAlignment="1">
      <alignment horizontal="center" vertical="center" wrapText="1"/>
    </xf>
    <xf numFmtId="1" fontId="22" fillId="10" borderId="6" xfId="0" applyNumberFormat="1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0" fillId="0" borderId="0" xfId="0" applyFill="1" applyBorder="1"/>
    <xf numFmtId="14" fontId="15" fillId="0" borderId="0" xfId="0" applyNumberFormat="1" applyFont="1" applyFill="1" applyBorder="1" applyAlignment="1">
      <alignment horizontal="center"/>
    </xf>
    <xf numFmtId="0" fontId="15" fillId="7" borderId="6" xfId="0" applyFont="1" applyFill="1" applyBorder="1" applyAlignment="1">
      <alignment horizontal="center" vertical="center" wrapText="1"/>
    </xf>
    <xf numFmtId="0" fontId="0" fillId="0" borderId="6" xfId="0" applyFill="1" applyBorder="1"/>
    <xf numFmtId="0" fontId="19" fillId="10" borderId="6" xfId="0" applyFont="1" applyFill="1" applyBorder="1" applyAlignment="1">
      <alignment horizontal="center" vertical="center"/>
    </xf>
    <xf numFmtId="0" fontId="19" fillId="10" borderId="7" xfId="0" applyFont="1" applyFill="1" applyBorder="1" applyAlignment="1">
      <alignment horizontal="center" vertical="center" wrapText="1"/>
    </xf>
    <xf numFmtId="0" fontId="18" fillId="10" borderId="6" xfId="0" applyFont="1" applyFill="1" applyBorder="1" applyAlignment="1" applyProtection="1">
      <alignment horizontal="center" vertical="center" wrapText="1"/>
      <protection locked="0"/>
    </xf>
    <xf numFmtId="1" fontId="18" fillId="10" borderId="7" xfId="0" applyNumberFormat="1" applyFont="1" applyFill="1" applyBorder="1" applyAlignment="1">
      <alignment horizontal="center" vertical="center"/>
    </xf>
    <xf numFmtId="0" fontId="19" fillId="10" borderId="6" xfId="0" applyFont="1" applyFill="1" applyBorder="1" applyAlignment="1">
      <alignment horizontal="center" vertical="center" wrapText="1"/>
    </xf>
    <xf numFmtId="0" fontId="22" fillId="7" borderId="6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14" fontId="15" fillId="0" borderId="0" xfId="0" applyNumberFormat="1" applyFont="1" applyFill="1" applyBorder="1" applyAlignment="1">
      <alignment horizontal="center" vertical="center"/>
    </xf>
    <xf numFmtId="1" fontId="18" fillId="10" borderId="15" xfId="0" applyNumberFormat="1" applyFont="1" applyFill="1" applyBorder="1" applyAlignment="1">
      <alignment horizontal="center" wrapText="1"/>
    </xf>
    <xf numFmtId="0" fontId="18" fillId="9" borderId="15" xfId="0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/>
    </xf>
    <xf numFmtId="0" fontId="18" fillId="12" borderId="6" xfId="0" applyFont="1" applyFill="1" applyBorder="1" applyAlignment="1">
      <alignment horizontal="center" vertical="center" wrapText="1"/>
    </xf>
    <xf numFmtId="0" fontId="18" fillId="9" borderId="19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/>
    </xf>
    <xf numFmtId="0" fontId="15" fillId="0" borderId="0" xfId="0" applyFont="1" applyFill="1" applyBorder="1" applyAlignment="1" applyProtection="1">
      <alignment horizontal="center"/>
      <protection locked="0"/>
    </xf>
    <xf numFmtId="165" fontId="15" fillId="0" borderId="0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2" fillId="0" borderId="0" xfId="0" applyFont="1" applyAlignment="1" applyProtection="1">
      <alignment horizontal="left"/>
      <protection locked="0"/>
    </xf>
  </cellXfs>
  <cellStyles count="22">
    <cellStyle name="Accent" xfId="1"/>
    <cellStyle name="Accent 1" xfId="2"/>
    <cellStyle name="Accent 2" xfId="3"/>
    <cellStyle name="Accent 3" xfId="4"/>
    <cellStyle name="Bad" xfId="5"/>
    <cellStyle name="Error" xfId="6"/>
    <cellStyle name="Euro" xfId="7"/>
    <cellStyle name="Footnote" xfId="8"/>
    <cellStyle name="Good" xfId="9"/>
    <cellStyle name="Heading (user)" xfId="10"/>
    <cellStyle name="Heading 1" xfId="11"/>
    <cellStyle name="Heading 2" xfId="12"/>
    <cellStyle name="Neutral" xfId="13"/>
    <cellStyle name="Normale" xfId="0" builtinId="0" customBuiltin="1"/>
    <cellStyle name="Normale 2" xfId="14"/>
    <cellStyle name="Normale 2 3" xfId="15"/>
    <cellStyle name="Normale 2 3 2" xfId="16"/>
    <cellStyle name="Normale 3" xfId="17"/>
    <cellStyle name="Note" xfId="18"/>
    <cellStyle name="Status" xfId="19"/>
    <cellStyle name="Text" xfId="20"/>
    <cellStyle name="Warning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11880</xdr:colOff>
      <xdr:row>1</xdr:row>
      <xdr:rowOff>35640</xdr:rowOff>
    </xdr:from>
    <xdr:ext cx="1865520" cy="1686239"/>
    <xdr:pic>
      <xdr:nvPicPr>
        <xdr:cNvPr id="2" name="Immagine 5">
          <a:extLst>
            <a:ext uri="{FF2B5EF4-FFF2-40B4-BE49-F238E27FC236}">
              <a16:creationId xmlns:a16="http://schemas.microsoft.com/office/drawing/2014/main" xmlns="" id="{C023A276-0ADA-C39C-D1A5-C9546D73B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74820" y="233760"/>
          <a:ext cx="1865520" cy="16862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86400</xdr:colOff>
      <xdr:row>1</xdr:row>
      <xdr:rowOff>211320</xdr:rowOff>
    </xdr:from>
    <xdr:ext cx="1675080" cy="1688040"/>
    <xdr:pic>
      <xdr:nvPicPr>
        <xdr:cNvPr id="2" name="Immagine 5">
          <a:extLst>
            <a:ext uri="{FF2B5EF4-FFF2-40B4-BE49-F238E27FC236}">
              <a16:creationId xmlns:a16="http://schemas.microsoft.com/office/drawing/2014/main" xmlns="" id="{04F42DE6-D7CA-E846-4E25-CBB9AC824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12180" y="409440"/>
          <a:ext cx="1675080" cy="16880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29880</xdr:colOff>
      <xdr:row>0</xdr:row>
      <xdr:rowOff>47520</xdr:rowOff>
    </xdr:from>
    <xdr:ext cx="1780920" cy="1726199"/>
    <xdr:pic>
      <xdr:nvPicPr>
        <xdr:cNvPr id="2" name="Immagine 5">
          <a:extLst>
            <a:ext uri="{FF2B5EF4-FFF2-40B4-BE49-F238E27FC236}">
              <a16:creationId xmlns:a16="http://schemas.microsoft.com/office/drawing/2014/main" xmlns="" id="{9E1106B0-892C-79A9-634A-9C098BAF8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41360" y="47520"/>
          <a:ext cx="1780920" cy="17261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47580</xdr:rowOff>
    </xdr:from>
    <xdr:ext cx="1371600" cy="1757750"/>
    <xdr:pic>
      <xdr:nvPicPr>
        <xdr:cNvPr id="2" name="Immagine 5">
          <a:extLst>
            <a:ext uri="{FF2B5EF4-FFF2-40B4-BE49-F238E27FC236}">
              <a16:creationId xmlns:a16="http://schemas.microsoft.com/office/drawing/2014/main" xmlns="" id="{516B32AA-B3AB-CB4D-2AA9-727BE6BAD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9050" y="47580"/>
          <a:ext cx="1371600" cy="17577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28440</xdr:colOff>
      <xdr:row>0</xdr:row>
      <xdr:rowOff>57240</xdr:rowOff>
    </xdr:from>
    <xdr:ext cx="1347840" cy="1735560"/>
    <xdr:pic>
      <xdr:nvPicPr>
        <xdr:cNvPr id="2" name="Immagine 5">
          <a:extLst>
            <a:ext uri="{FF2B5EF4-FFF2-40B4-BE49-F238E27FC236}">
              <a16:creationId xmlns:a16="http://schemas.microsoft.com/office/drawing/2014/main" xmlns="" id="{3AB9ED56-C8FE-72E7-6B06-37183E1B5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42740" y="57240"/>
          <a:ext cx="1347840" cy="17355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162000</xdr:colOff>
      <xdr:row>0</xdr:row>
      <xdr:rowOff>76319</xdr:rowOff>
    </xdr:from>
    <xdr:ext cx="1504355" cy="1569601"/>
    <xdr:pic>
      <xdr:nvPicPr>
        <xdr:cNvPr id="2" name="Immagine 5">
          <a:extLst>
            <a:ext uri="{FF2B5EF4-FFF2-40B4-BE49-F238E27FC236}">
              <a16:creationId xmlns:a16="http://schemas.microsoft.com/office/drawing/2014/main" xmlns="" id="{3D26A104-68B9-A389-11CC-B4CED0923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62000" y="76319"/>
          <a:ext cx="1504355" cy="1569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190440</xdr:colOff>
      <xdr:row>0</xdr:row>
      <xdr:rowOff>38160</xdr:rowOff>
    </xdr:from>
    <xdr:ext cx="1347480" cy="1696680"/>
    <xdr:pic>
      <xdr:nvPicPr>
        <xdr:cNvPr id="2" name="Immagine 5">
          <a:extLst>
            <a:ext uri="{FF2B5EF4-FFF2-40B4-BE49-F238E27FC236}">
              <a16:creationId xmlns:a16="http://schemas.microsoft.com/office/drawing/2014/main" xmlns="" id="{20326737-B427-208C-55F4-37E5EA906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90440" y="38160"/>
          <a:ext cx="1347480" cy="16966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id="1" name="__Anonymous_Sheet_DB__1" displayName="__Anonymous_Sheet_DB__1" ref="A16:AMJ26" headerRowCount="0" totalsRowShown="0">
  <sortState ref="A16:AMJ26">
    <sortCondition descending="1" ref="U16:U26"/>
  </sortState>
  <tableColumns count="1024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  <tableColumn id="28" name="Colonna28"/>
    <tableColumn id="29" name="Colonna29"/>
    <tableColumn id="30" name="Colonna30"/>
    <tableColumn id="31" name="Colonna31"/>
    <tableColumn id="32" name="Colonna32"/>
    <tableColumn id="33" name="Colonna33"/>
    <tableColumn id="34" name="Colonna34"/>
    <tableColumn id="35" name="Colonna35"/>
    <tableColumn id="36" name="Colonna36"/>
    <tableColumn id="37" name="Colonna37"/>
    <tableColumn id="38" name="Colonna38"/>
    <tableColumn id="39" name="Colonna39"/>
    <tableColumn id="40" name="Colonna40"/>
    <tableColumn id="41" name="Colonna41"/>
    <tableColumn id="42" name="Colonna42"/>
    <tableColumn id="43" name="Colonna43"/>
    <tableColumn id="44" name="Colonna44"/>
    <tableColumn id="45" name="Colonna45"/>
    <tableColumn id="46" name="Colonna46"/>
    <tableColumn id="47" name="Colonna47"/>
    <tableColumn id="48" name="Colonna48"/>
    <tableColumn id="49" name="Colonna49"/>
    <tableColumn id="50" name="Colonna50"/>
    <tableColumn id="51" name="Colonna51"/>
    <tableColumn id="52" name="Colonna52"/>
    <tableColumn id="53" name="Colonna53"/>
    <tableColumn id="54" name="Colonna54"/>
    <tableColumn id="55" name="Colonna55"/>
    <tableColumn id="56" name="Colonna56"/>
    <tableColumn id="57" name="Colonna57"/>
    <tableColumn id="58" name="Colonna58"/>
    <tableColumn id="59" name="Colonna59"/>
    <tableColumn id="60" name="Colonna60"/>
    <tableColumn id="61" name="Colonna61"/>
    <tableColumn id="62" name="Colonna62"/>
    <tableColumn id="63" name="Colonna63"/>
    <tableColumn id="64" name="Colonna64"/>
    <tableColumn id="65" name="Colonna65"/>
    <tableColumn id="66" name="Colonna66"/>
    <tableColumn id="67" name="Colonna67"/>
    <tableColumn id="68" name="Colonna68"/>
    <tableColumn id="69" name="Colonna69"/>
    <tableColumn id="70" name="Colonna70"/>
    <tableColumn id="71" name="Colonna71"/>
    <tableColumn id="72" name="Colonna72"/>
    <tableColumn id="73" name="Colonna73"/>
    <tableColumn id="74" name="Colonna74"/>
    <tableColumn id="75" name="Colonna75"/>
    <tableColumn id="76" name="Colonna76"/>
    <tableColumn id="77" name="Colonna77"/>
    <tableColumn id="78" name="Colonna78"/>
    <tableColumn id="79" name="Colonna79"/>
    <tableColumn id="80" name="Colonna80"/>
    <tableColumn id="81" name="Colonna81"/>
    <tableColumn id="82" name="Colonna82"/>
    <tableColumn id="83" name="Colonna83"/>
    <tableColumn id="84" name="Colonna84"/>
    <tableColumn id="85" name="Colonna85"/>
    <tableColumn id="86" name="Colonna86"/>
    <tableColumn id="87" name="Colonna87"/>
    <tableColumn id="88" name="Colonna88"/>
    <tableColumn id="89" name="Colonna89"/>
    <tableColumn id="90" name="Colonna90"/>
    <tableColumn id="91" name="Colonna91"/>
    <tableColumn id="92" name="Colonna92"/>
    <tableColumn id="93" name="Colonna93"/>
    <tableColumn id="94" name="Colonna94"/>
    <tableColumn id="95" name="Colonna95"/>
    <tableColumn id="96" name="Colonna96"/>
    <tableColumn id="97" name="Colonna97"/>
    <tableColumn id="98" name="Colonna98"/>
    <tableColumn id="99" name="Colonna99"/>
    <tableColumn id="100" name="Colonna100"/>
    <tableColumn id="101" name="Colonna101"/>
    <tableColumn id="102" name="Colonna102"/>
    <tableColumn id="103" name="Colonna103"/>
    <tableColumn id="104" name="Colonna104"/>
    <tableColumn id="105" name="Colonna105"/>
    <tableColumn id="106" name="Colonna106"/>
    <tableColumn id="107" name="Colonna107"/>
    <tableColumn id="108" name="Colonna108"/>
    <tableColumn id="109" name="Colonna109"/>
    <tableColumn id="110" name="Colonna110"/>
    <tableColumn id="111" name="Colonna111"/>
    <tableColumn id="112" name="Colonna112"/>
    <tableColumn id="113" name="Colonna113"/>
    <tableColumn id="114" name="Colonna114"/>
    <tableColumn id="115" name="Colonna115"/>
    <tableColumn id="116" name="Colonna116"/>
    <tableColumn id="117" name="Colonna117"/>
    <tableColumn id="118" name="Colonna118"/>
    <tableColumn id="119" name="Colonna119"/>
    <tableColumn id="120" name="Colonna120"/>
    <tableColumn id="121" name="Colonna121"/>
    <tableColumn id="122" name="Colonna122"/>
    <tableColumn id="123" name="Colonna123"/>
    <tableColumn id="124" name="Colonna124"/>
    <tableColumn id="125" name="Colonna125"/>
    <tableColumn id="126" name="Colonna126"/>
    <tableColumn id="127" name="Colonna127"/>
    <tableColumn id="128" name="Colonna128"/>
    <tableColumn id="129" name="Colonna129"/>
    <tableColumn id="130" name="Colonna130"/>
    <tableColumn id="131" name="Colonna131"/>
    <tableColumn id="132" name="Colonna132"/>
    <tableColumn id="133" name="Colonna133"/>
    <tableColumn id="134" name="Colonna134"/>
    <tableColumn id="135" name="Colonna135"/>
    <tableColumn id="136" name="Colonna136"/>
    <tableColumn id="137" name="Colonna137"/>
    <tableColumn id="138" name="Colonna138"/>
    <tableColumn id="139" name="Colonna139"/>
    <tableColumn id="140" name="Colonna140"/>
    <tableColumn id="141" name="Colonna141"/>
    <tableColumn id="142" name="Colonna142"/>
    <tableColumn id="143" name="Colonna143"/>
    <tableColumn id="144" name="Colonna144"/>
    <tableColumn id="145" name="Colonna145"/>
    <tableColumn id="146" name="Colonna146"/>
    <tableColumn id="147" name="Colonna147"/>
    <tableColumn id="148" name="Colonna148"/>
    <tableColumn id="149" name="Colonna149"/>
    <tableColumn id="150" name="Colonna150"/>
    <tableColumn id="151" name="Colonna151"/>
    <tableColumn id="152" name="Colonna152"/>
    <tableColumn id="153" name="Colonna153"/>
    <tableColumn id="154" name="Colonna154"/>
    <tableColumn id="155" name="Colonna155"/>
    <tableColumn id="156" name="Colonna156"/>
    <tableColumn id="157" name="Colonna157"/>
    <tableColumn id="158" name="Colonna158"/>
    <tableColumn id="159" name="Colonna159"/>
    <tableColumn id="160" name="Colonna160"/>
    <tableColumn id="161" name="Colonna161"/>
    <tableColumn id="162" name="Colonna162"/>
    <tableColumn id="163" name="Colonna163"/>
    <tableColumn id="164" name="Colonna164"/>
    <tableColumn id="165" name="Colonna165"/>
    <tableColumn id="166" name="Colonna166"/>
    <tableColumn id="167" name="Colonna167"/>
    <tableColumn id="168" name="Colonna168"/>
    <tableColumn id="169" name="Colonna169"/>
    <tableColumn id="170" name="Colonna170"/>
    <tableColumn id="171" name="Colonna171"/>
    <tableColumn id="172" name="Colonna172"/>
    <tableColumn id="173" name="Colonna173"/>
    <tableColumn id="174" name="Colonna174"/>
    <tableColumn id="175" name="Colonna175"/>
    <tableColumn id="176" name="Colonna176"/>
    <tableColumn id="177" name="Colonna177"/>
    <tableColumn id="178" name="Colonna178"/>
    <tableColumn id="179" name="Colonna179"/>
    <tableColumn id="180" name="Colonna180"/>
    <tableColumn id="181" name="Colonna181"/>
    <tableColumn id="182" name="Colonna182"/>
    <tableColumn id="183" name="Colonna183"/>
    <tableColumn id="184" name="Colonna184"/>
    <tableColumn id="185" name="Colonna185"/>
    <tableColumn id="186" name="Colonna186"/>
    <tableColumn id="187" name="Colonna187"/>
    <tableColumn id="188" name="Colonna188"/>
    <tableColumn id="189" name="Colonna189"/>
    <tableColumn id="190" name="Colonna190"/>
    <tableColumn id="191" name="Colonna191"/>
    <tableColumn id="192" name="Colonna192"/>
    <tableColumn id="193" name="Colonna193"/>
    <tableColumn id="194" name="Colonna194"/>
    <tableColumn id="195" name="Colonna195"/>
    <tableColumn id="196" name="Colonna196"/>
    <tableColumn id="197" name="Colonna197"/>
    <tableColumn id="198" name="Colonna198"/>
    <tableColumn id="199" name="Colonna199"/>
    <tableColumn id="200" name="Colonna200"/>
    <tableColumn id="201" name="Colonna201"/>
    <tableColumn id="202" name="Colonna202"/>
    <tableColumn id="203" name="Colonna203"/>
    <tableColumn id="204" name="Colonna204"/>
    <tableColumn id="205" name="Colonna205"/>
    <tableColumn id="206" name="Colonna206"/>
    <tableColumn id="207" name="Colonna207"/>
    <tableColumn id="208" name="Colonna208"/>
    <tableColumn id="209" name="Colonna209"/>
    <tableColumn id="210" name="Colonna210"/>
    <tableColumn id="211" name="Colonna211"/>
    <tableColumn id="212" name="Colonna212"/>
    <tableColumn id="213" name="Colonna213"/>
    <tableColumn id="214" name="Colonna214"/>
    <tableColumn id="215" name="Colonna215"/>
    <tableColumn id="216" name="Colonna216"/>
    <tableColumn id="217" name="Colonna217"/>
    <tableColumn id="218" name="Colonna218"/>
    <tableColumn id="219" name="Colonna219"/>
    <tableColumn id="220" name="Colonna220"/>
    <tableColumn id="221" name="Colonna221"/>
    <tableColumn id="222" name="Colonna222"/>
    <tableColumn id="223" name="Colonna223"/>
    <tableColumn id="224" name="Colonna224"/>
    <tableColumn id="225" name="Colonna225"/>
    <tableColumn id="226" name="Colonna226"/>
    <tableColumn id="227" name="Colonna227"/>
    <tableColumn id="228" name="Colonna228"/>
    <tableColumn id="229" name="Colonna229"/>
    <tableColumn id="230" name="Colonna230"/>
    <tableColumn id="231" name="Colonna231"/>
    <tableColumn id="232" name="Colonna232"/>
    <tableColumn id="233" name="Colonna233"/>
    <tableColumn id="234" name="Colonna234"/>
    <tableColumn id="235" name="Colonna235"/>
    <tableColumn id="236" name="Colonna236"/>
    <tableColumn id="237" name="Colonna237"/>
    <tableColumn id="238" name="Colonna238"/>
    <tableColumn id="239" name="Colonna239"/>
    <tableColumn id="240" name="Colonna240"/>
    <tableColumn id="241" name="Colonna241"/>
    <tableColumn id="242" name="Colonna242"/>
    <tableColumn id="243" name="Colonna243"/>
    <tableColumn id="244" name="Colonna244"/>
    <tableColumn id="245" name="Colonna245"/>
    <tableColumn id="246" name="Colonna246"/>
    <tableColumn id="247" name="Colonna247"/>
    <tableColumn id="248" name="Colonna248"/>
    <tableColumn id="249" name="Colonna249"/>
    <tableColumn id="250" name="Colonna250"/>
    <tableColumn id="251" name="Colonna251"/>
    <tableColumn id="252" name="Colonna252"/>
    <tableColumn id="253" name="Colonna253"/>
    <tableColumn id="254" name="Colonna254"/>
    <tableColumn id="255" name="Colonna255"/>
    <tableColumn id="256" name="Colonna256"/>
    <tableColumn id="257" name="Colonna257"/>
    <tableColumn id="258" name="Colonna258"/>
    <tableColumn id="259" name="Colonna259"/>
    <tableColumn id="260" name="Colonna260"/>
    <tableColumn id="261" name="Colonna261"/>
    <tableColumn id="262" name="Colonna262"/>
    <tableColumn id="263" name="Colonna263"/>
    <tableColumn id="264" name="Colonna264"/>
    <tableColumn id="265" name="Colonna265"/>
    <tableColumn id="266" name="Colonna266"/>
    <tableColumn id="267" name="Colonna267"/>
    <tableColumn id="268" name="Colonna268"/>
    <tableColumn id="269" name="Colonna269"/>
    <tableColumn id="270" name="Colonna270"/>
    <tableColumn id="271" name="Colonna271"/>
    <tableColumn id="272" name="Colonna272"/>
    <tableColumn id="273" name="Colonna273"/>
    <tableColumn id="274" name="Colonna274"/>
    <tableColumn id="275" name="Colonna275"/>
    <tableColumn id="276" name="Colonna276"/>
    <tableColumn id="277" name="Colonna277"/>
    <tableColumn id="278" name="Colonna278"/>
    <tableColumn id="279" name="Colonna279"/>
    <tableColumn id="280" name="Colonna280"/>
    <tableColumn id="281" name="Colonna281"/>
    <tableColumn id="282" name="Colonna282"/>
    <tableColumn id="283" name="Colonna283"/>
    <tableColumn id="284" name="Colonna284"/>
    <tableColumn id="285" name="Colonna285"/>
    <tableColumn id="286" name="Colonna286"/>
    <tableColumn id="287" name="Colonna287"/>
    <tableColumn id="288" name="Colonna288"/>
    <tableColumn id="289" name="Colonna289"/>
    <tableColumn id="290" name="Colonna290"/>
    <tableColumn id="291" name="Colonna291"/>
    <tableColumn id="292" name="Colonna292"/>
    <tableColumn id="293" name="Colonna293"/>
    <tableColumn id="294" name="Colonna294"/>
    <tableColumn id="295" name="Colonna295"/>
    <tableColumn id="296" name="Colonna296"/>
    <tableColumn id="297" name="Colonna297"/>
    <tableColumn id="298" name="Colonna298"/>
    <tableColumn id="299" name="Colonna299"/>
    <tableColumn id="300" name="Colonna300"/>
    <tableColumn id="301" name="Colonna301"/>
    <tableColumn id="302" name="Colonna302"/>
    <tableColumn id="303" name="Colonna303"/>
    <tableColumn id="304" name="Colonna304"/>
    <tableColumn id="305" name="Colonna305"/>
    <tableColumn id="306" name="Colonna306"/>
    <tableColumn id="307" name="Colonna307"/>
    <tableColumn id="308" name="Colonna308"/>
    <tableColumn id="309" name="Colonna309"/>
    <tableColumn id="310" name="Colonna310"/>
    <tableColumn id="311" name="Colonna311"/>
    <tableColumn id="312" name="Colonna312"/>
    <tableColumn id="313" name="Colonna313"/>
    <tableColumn id="314" name="Colonna314"/>
    <tableColumn id="315" name="Colonna315"/>
    <tableColumn id="316" name="Colonna316"/>
    <tableColumn id="317" name="Colonna317"/>
    <tableColumn id="318" name="Colonna318"/>
    <tableColumn id="319" name="Colonna319"/>
    <tableColumn id="320" name="Colonna320"/>
    <tableColumn id="321" name="Colonna321"/>
    <tableColumn id="322" name="Colonna322"/>
    <tableColumn id="323" name="Colonna323"/>
    <tableColumn id="324" name="Colonna324"/>
    <tableColumn id="325" name="Colonna325"/>
    <tableColumn id="326" name="Colonna326"/>
    <tableColumn id="327" name="Colonna327"/>
    <tableColumn id="328" name="Colonna328"/>
    <tableColumn id="329" name="Colonna329"/>
    <tableColumn id="330" name="Colonna330"/>
    <tableColumn id="331" name="Colonna331"/>
    <tableColumn id="332" name="Colonna332"/>
    <tableColumn id="333" name="Colonna333"/>
    <tableColumn id="334" name="Colonna334"/>
    <tableColumn id="335" name="Colonna335"/>
    <tableColumn id="336" name="Colonna336"/>
    <tableColumn id="337" name="Colonna337"/>
    <tableColumn id="338" name="Colonna338"/>
    <tableColumn id="339" name="Colonna339"/>
    <tableColumn id="340" name="Colonna340"/>
    <tableColumn id="341" name="Colonna341"/>
    <tableColumn id="342" name="Colonna342"/>
    <tableColumn id="343" name="Colonna343"/>
    <tableColumn id="344" name="Colonna344"/>
    <tableColumn id="345" name="Colonna345"/>
    <tableColumn id="346" name="Colonna346"/>
    <tableColumn id="347" name="Colonna347"/>
    <tableColumn id="348" name="Colonna348"/>
    <tableColumn id="349" name="Colonna349"/>
    <tableColumn id="350" name="Colonna350"/>
    <tableColumn id="351" name="Colonna351"/>
    <tableColumn id="352" name="Colonna352"/>
    <tableColumn id="353" name="Colonna353"/>
    <tableColumn id="354" name="Colonna354"/>
    <tableColumn id="355" name="Colonna355"/>
    <tableColumn id="356" name="Colonna356"/>
    <tableColumn id="357" name="Colonna357"/>
    <tableColumn id="358" name="Colonna358"/>
    <tableColumn id="359" name="Colonna359"/>
    <tableColumn id="360" name="Colonna360"/>
    <tableColumn id="361" name="Colonna361"/>
    <tableColumn id="362" name="Colonna362"/>
    <tableColumn id="363" name="Colonna363"/>
    <tableColumn id="364" name="Colonna364"/>
    <tableColumn id="365" name="Colonna365"/>
    <tableColumn id="366" name="Colonna366"/>
    <tableColumn id="367" name="Colonna367"/>
    <tableColumn id="368" name="Colonna368"/>
    <tableColumn id="369" name="Colonna369"/>
    <tableColumn id="370" name="Colonna370"/>
    <tableColumn id="371" name="Colonna371"/>
    <tableColumn id="372" name="Colonna372"/>
    <tableColumn id="373" name="Colonna373"/>
    <tableColumn id="374" name="Colonna374"/>
    <tableColumn id="375" name="Colonna375"/>
    <tableColumn id="376" name="Colonna376"/>
    <tableColumn id="377" name="Colonna377"/>
    <tableColumn id="378" name="Colonna378"/>
    <tableColumn id="379" name="Colonna379"/>
    <tableColumn id="380" name="Colonna380"/>
    <tableColumn id="381" name="Colonna381"/>
    <tableColumn id="382" name="Colonna382"/>
    <tableColumn id="383" name="Colonna383"/>
    <tableColumn id="384" name="Colonna384"/>
    <tableColumn id="385" name="Colonna385"/>
    <tableColumn id="386" name="Colonna386"/>
    <tableColumn id="387" name="Colonna387"/>
    <tableColumn id="388" name="Colonna388"/>
    <tableColumn id="389" name="Colonna389"/>
    <tableColumn id="390" name="Colonna390"/>
    <tableColumn id="391" name="Colonna391"/>
    <tableColumn id="392" name="Colonna392"/>
    <tableColumn id="393" name="Colonna393"/>
    <tableColumn id="394" name="Colonna394"/>
    <tableColumn id="395" name="Colonna395"/>
    <tableColumn id="396" name="Colonna396"/>
    <tableColumn id="397" name="Colonna397"/>
    <tableColumn id="398" name="Colonna398"/>
    <tableColumn id="399" name="Colonna399"/>
    <tableColumn id="400" name="Colonna400"/>
    <tableColumn id="401" name="Colonna401"/>
    <tableColumn id="402" name="Colonna402"/>
    <tableColumn id="403" name="Colonna403"/>
    <tableColumn id="404" name="Colonna404"/>
    <tableColumn id="405" name="Colonna405"/>
    <tableColumn id="406" name="Colonna406"/>
    <tableColumn id="407" name="Colonna407"/>
    <tableColumn id="408" name="Colonna408"/>
    <tableColumn id="409" name="Colonna409"/>
    <tableColumn id="410" name="Colonna410"/>
    <tableColumn id="411" name="Colonna411"/>
    <tableColumn id="412" name="Colonna412"/>
    <tableColumn id="413" name="Colonna413"/>
    <tableColumn id="414" name="Colonna414"/>
    <tableColumn id="415" name="Colonna415"/>
    <tableColumn id="416" name="Colonna416"/>
    <tableColumn id="417" name="Colonna417"/>
    <tableColumn id="418" name="Colonna418"/>
    <tableColumn id="419" name="Colonna419"/>
    <tableColumn id="420" name="Colonna420"/>
    <tableColumn id="421" name="Colonna421"/>
    <tableColumn id="422" name="Colonna422"/>
    <tableColumn id="423" name="Colonna423"/>
    <tableColumn id="424" name="Colonna424"/>
    <tableColumn id="425" name="Colonna425"/>
    <tableColumn id="426" name="Colonna426"/>
    <tableColumn id="427" name="Colonna427"/>
    <tableColumn id="428" name="Colonna428"/>
    <tableColumn id="429" name="Colonna429"/>
    <tableColumn id="430" name="Colonna430"/>
    <tableColumn id="431" name="Colonna431"/>
    <tableColumn id="432" name="Colonna432"/>
    <tableColumn id="433" name="Colonna433"/>
    <tableColumn id="434" name="Colonna434"/>
    <tableColumn id="435" name="Colonna435"/>
    <tableColumn id="436" name="Colonna436"/>
    <tableColumn id="437" name="Colonna437"/>
    <tableColumn id="438" name="Colonna438"/>
    <tableColumn id="439" name="Colonna439"/>
    <tableColumn id="440" name="Colonna440"/>
    <tableColumn id="441" name="Colonna441"/>
    <tableColumn id="442" name="Colonna442"/>
    <tableColumn id="443" name="Colonna443"/>
    <tableColumn id="444" name="Colonna444"/>
    <tableColumn id="445" name="Colonna445"/>
    <tableColumn id="446" name="Colonna446"/>
    <tableColumn id="447" name="Colonna447"/>
    <tableColumn id="448" name="Colonna448"/>
    <tableColumn id="449" name="Colonna449"/>
    <tableColumn id="450" name="Colonna450"/>
    <tableColumn id="451" name="Colonna451"/>
    <tableColumn id="452" name="Colonna452"/>
    <tableColumn id="453" name="Colonna453"/>
    <tableColumn id="454" name="Colonna454"/>
    <tableColumn id="455" name="Colonna455"/>
    <tableColumn id="456" name="Colonna456"/>
    <tableColumn id="457" name="Colonna457"/>
    <tableColumn id="458" name="Colonna458"/>
    <tableColumn id="459" name="Colonna459"/>
    <tableColumn id="460" name="Colonna460"/>
    <tableColumn id="461" name="Colonna461"/>
    <tableColumn id="462" name="Colonna462"/>
    <tableColumn id="463" name="Colonna463"/>
    <tableColumn id="464" name="Colonna464"/>
    <tableColumn id="465" name="Colonna465"/>
    <tableColumn id="466" name="Colonna466"/>
    <tableColumn id="467" name="Colonna467"/>
    <tableColumn id="468" name="Colonna468"/>
    <tableColumn id="469" name="Colonna469"/>
    <tableColumn id="470" name="Colonna470"/>
    <tableColumn id="471" name="Colonna471"/>
    <tableColumn id="472" name="Colonna472"/>
    <tableColumn id="473" name="Colonna473"/>
    <tableColumn id="474" name="Colonna474"/>
    <tableColumn id="475" name="Colonna475"/>
    <tableColumn id="476" name="Colonna476"/>
    <tableColumn id="477" name="Colonna477"/>
    <tableColumn id="478" name="Colonna478"/>
    <tableColumn id="479" name="Colonna479"/>
    <tableColumn id="480" name="Colonna480"/>
    <tableColumn id="481" name="Colonna481"/>
    <tableColumn id="482" name="Colonna482"/>
    <tableColumn id="483" name="Colonna483"/>
    <tableColumn id="484" name="Colonna484"/>
    <tableColumn id="485" name="Colonna485"/>
    <tableColumn id="486" name="Colonna486"/>
    <tableColumn id="487" name="Colonna487"/>
    <tableColumn id="488" name="Colonna488"/>
    <tableColumn id="489" name="Colonna489"/>
    <tableColumn id="490" name="Colonna490"/>
    <tableColumn id="491" name="Colonna491"/>
    <tableColumn id="492" name="Colonna492"/>
    <tableColumn id="493" name="Colonna493"/>
    <tableColumn id="494" name="Colonna494"/>
    <tableColumn id="495" name="Colonna495"/>
    <tableColumn id="496" name="Colonna496"/>
    <tableColumn id="497" name="Colonna497"/>
    <tableColumn id="498" name="Colonna498"/>
    <tableColumn id="499" name="Colonna499"/>
    <tableColumn id="500" name="Colonna500"/>
    <tableColumn id="501" name="Colonna501"/>
    <tableColumn id="502" name="Colonna502"/>
    <tableColumn id="503" name="Colonna503"/>
    <tableColumn id="504" name="Colonna504"/>
    <tableColumn id="505" name="Colonna505"/>
    <tableColumn id="506" name="Colonna506"/>
    <tableColumn id="507" name="Colonna507"/>
    <tableColumn id="508" name="Colonna508"/>
    <tableColumn id="509" name="Colonna509"/>
    <tableColumn id="510" name="Colonna510"/>
    <tableColumn id="511" name="Colonna511"/>
    <tableColumn id="512" name="Colonna512"/>
    <tableColumn id="513" name="Colonna513"/>
    <tableColumn id="514" name="Colonna514"/>
    <tableColumn id="515" name="Colonna515"/>
    <tableColumn id="516" name="Colonna516"/>
    <tableColumn id="517" name="Colonna517"/>
    <tableColumn id="518" name="Colonna518"/>
    <tableColumn id="519" name="Colonna519"/>
    <tableColumn id="520" name="Colonna520"/>
    <tableColumn id="521" name="Colonna521"/>
    <tableColumn id="522" name="Colonna522"/>
    <tableColumn id="523" name="Colonna523"/>
    <tableColumn id="524" name="Colonna524"/>
    <tableColumn id="525" name="Colonna525"/>
    <tableColumn id="526" name="Colonna526"/>
    <tableColumn id="527" name="Colonna527"/>
    <tableColumn id="528" name="Colonna528"/>
    <tableColumn id="529" name="Colonna529"/>
    <tableColumn id="530" name="Colonna530"/>
    <tableColumn id="531" name="Colonna531"/>
    <tableColumn id="532" name="Colonna532"/>
    <tableColumn id="533" name="Colonna533"/>
    <tableColumn id="534" name="Colonna534"/>
    <tableColumn id="535" name="Colonna535"/>
    <tableColumn id="536" name="Colonna536"/>
    <tableColumn id="537" name="Colonna537"/>
    <tableColumn id="538" name="Colonna538"/>
    <tableColumn id="539" name="Colonna539"/>
    <tableColumn id="540" name="Colonna540"/>
    <tableColumn id="541" name="Colonna541"/>
    <tableColumn id="542" name="Colonna542"/>
    <tableColumn id="543" name="Colonna543"/>
    <tableColumn id="544" name="Colonna544"/>
    <tableColumn id="545" name="Colonna545"/>
    <tableColumn id="546" name="Colonna546"/>
    <tableColumn id="547" name="Colonna547"/>
    <tableColumn id="548" name="Colonna548"/>
    <tableColumn id="549" name="Colonna549"/>
    <tableColumn id="550" name="Colonna550"/>
    <tableColumn id="551" name="Colonna551"/>
    <tableColumn id="552" name="Colonna552"/>
    <tableColumn id="553" name="Colonna553"/>
    <tableColumn id="554" name="Colonna554"/>
    <tableColumn id="555" name="Colonna555"/>
    <tableColumn id="556" name="Colonna556"/>
    <tableColumn id="557" name="Colonna557"/>
    <tableColumn id="558" name="Colonna558"/>
    <tableColumn id="559" name="Colonna559"/>
    <tableColumn id="560" name="Colonna560"/>
    <tableColumn id="561" name="Colonna561"/>
    <tableColumn id="562" name="Colonna562"/>
    <tableColumn id="563" name="Colonna563"/>
    <tableColumn id="564" name="Colonna564"/>
    <tableColumn id="565" name="Colonna565"/>
    <tableColumn id="566" name="Colonna566"/>
    <tableColumn id="567" name="Colonna567"/>
    <tableColumn id="568" name="Colonna568"/>
    <tableColumn id="569" name="Colonna569"/>
    <tableColumn id="570" name="Colonna570"/>
    <tableColumn id="571" name="Colonna571"/>
    <tableColumn id="572" name="Colonna572"/>
    <tableColumn id="573" name="Colonna573"/>
    <tableColumn id="574" name="Colonna574"/>
    <tableColumn id="575" name="Colonna575"/>
    <tableColumn id="576" name="Colonna576"/>
    <tableColumn id="577" name="Colonna577"/>
    <tableColumn id="578" name="Colonna578"/>
    <tableColumn id="579" name="Colonna579"/>
    <tableColumn id="580" name="Colonna580"/>
    <tableColumn id="581" name="Colonna581"/>
    <tableColumn id="582" name="Colonna582"/>
    <tableColumn id="583" name="Colonna583"/>
    <tableColumn id="584" name="Colonna584"/>
    <tableColumn id="585" name="Colonna585"/>
    <tableColumn id="586" name="Colonna586"/>
    <tableColumn id="587" name="Colonna587"/>
    <tableColumn id="588" name="Colonna588"/>
    <tableColumn id="589" name="Colonna589"/>
    <tableColumn id="590" name="Colonna590"/>
    <tableColumn id="591" name="Colonna591"/>
    <tableColumn id="592" name="Colonna592"/>
    <tableColumn id="593" name="Colonna593"/>
    <tableColumn id="594" name="Colonna594"/>
    <tableColumn id="595" name="Colonna595"/>
    <tableColumn id="596" name="Colonna596"/>
    <tableColumn id="597" name="Colonna597"/>
    <tableColumn id="598" name="Colonna598"/>
    <tableColumn id="599" name="Colonna599"/>
    <tableColumn id="600" name="Colonna600"/>
    <tableColumn id="601" name="Colonna601"/>
    <tableColumn id="602" name="Colonna602"/>
    <tableColumn id="603" name="Colonna603"/>
    <tableColumn id="604" name="Colonna604"/>
    <tableColumn id="605" name="Colonna605"/>
    <tableColumn id="606" name="Colonna606"/>
    <tableColumn id="607" name="Colonna607"/>
    <tableColumn id="608" name="Colonna608"/>
    <tableColumn id="609" name="Colonna609"/>
    <tableColumn id="610" name="Colonna610"/>
    <tableColumn id="611" name="Colonna611"/>
    <tableColumn id="612" name="Colonna612"/>
    <tableColumn id="613" name="Colonna613"/>
    <tableColumn id="614" name="Colonna614"/>
    <tableColumn id="615" name="Colonna615"/>
    <tableColumn id="616" name="Colonna616"/>
    <tableColumn id="617" name="Colonna617"/>
    <tableColumn id="618" name="Colonna618"/>
    <tableColumn id="619" name="Colonna619"/>
    <tableColumn id="620" name="Colonna620"/>
    <tableColumn id="621" name="Colonna621"/>
    <tableColumn id="622" name="Colonna622"/>
    <tableColumn id="623" name="Colonna623"/>
    <tableColumn id="624" name="Colonna624"/>
    <tableColumn id="625" name="Colonna625"/>
    <tableColumn id="626" name="Colonna626"/>
    <tableColumn id="627" name="Colonna627"/>
    <tableColumn id="628" name="Colonna628"/>
    <tableColumn id="629" name="Colonna629"/>
    <tableColumn id="630" name="Colonna630"/>
    <tableColumn id="631" name="Colonna631"/>
    <tableColumn id="632" name="Colonna632"/>
    <tableColumn id="633" name="Colonna633"/>
    <tableColumn id="634" name="Colonna634"/>
    <tableColumn id="635" name="Colonna635"/>
    <tableColumn id="636" name="Colonna636"/>
    <tableColumn id="637" name="Colonna637"/>
    <tableColumn id="638" name="Colonna638"/>
    <tableColumn id="639" name="Colonna639"/>
    <tableColumn id="640" name="Colonna640"/>
    <tableColumn id="641" name="Colonna641"/>
    <tableColumn id="642" name="Colonna642"/>
    <tableColumn id="643" name="Colonna643"/>
    <tableColumn id="644" name="Colonna644"/>
    <tableColumn id="645" name="Colonna645"/>
    <tableColumn id="646" name="Colonna646"/>
    <tableColumn id="647" name="Colonna647"/>
    <tableColumn id="648" name="Colonna648"/>
    <tableColumn id="649" name="Colonna649"/>
    <tableColumn id="650" name="Colonna650"/>
    <tableColumn id="651" name="Colonna651"/>
    <tableColumn id="652" name="Colonna652"/>
    <tableColumn id="653" name="Colonna653"/>
    <tableColumn id="654" name="Colonna654"/>
    <tableColumn id="655" name="Colonna655"/>
    <tableColumn id="656" name="Colonna656"/>
    <tableColumn id="657" name="Colonna657"/>
    <tableColumn id="658" name="Colonna658"/>
    <tableColumn id="659" name="Colonna659"/>
    <tableColumn id="660" name="Colonna660"/>
    <tableColumn id="661" name="Colonna661"/>
    <tableColumn id="662" name="Colonna662"/>
    <tableColumn id="663" name="Colonna663"/>
    <tableColumn id="664" name="Colonna664"/>
    <tableColumn id="665" name="Colonna665"/>
    <tableColumn id="666" name="Colonna666"/>
    <tableColumn id="667" name="Colonna667"/>
    <tableColumn id="668" name="Colonna668"/>
    <tableColumn id="669" name="Colonna669"/>
    <tableColumn id="670" name="Colonna670"/>
    <tableColumn id="671" name="Colonna671"/>
    <tableColumn id="672" name="Colonna672"/>
    <tableColumn id="673" name="Colonna673"/>
    <tableColumn id="674" name="Colonna674"/>
    <tableColumn id="675" name="Colonna675"/>
    <tableColumn id="676" name="Colonna676"/>
    <tableColumn id="677" name="Colonna677"/>
    <tableColumn id="678" name="Colonna678"/>
    <tableColumn id="679" name="Colonna679"/>
    <tableColumn id="680" name="Colonna680"/>
    <tableColumn id="681" name="Colonna681"/>
    <tableColumn id="682" name="Colonna682"/>
    <tableColumn id="683" name="Colonna683"/>
    <tableColumn id="684" name="Colonna684"/>
    <tableColumn id="685" name="Colonna685"/>
    <tableColumn id="686" name="Colonna686"/>
    <tableColumn id="687" name="Colonna687"/>
    <tableColumn id="688" name="Colonna688"/>
    <tableColumn id="689" name="Colonna689"/>
    <tableColumn id="690" name="Colonna690"/>
    <tableColumn id="691" name="Colonna691"/>
    <tableColumn id="692" name="Colonna692"/>
    <tableColumn id="693" name="Colonna693"/>
    <tableColumn id="694" name="Colonna694"/>
    <tableColumn id="695" name="Colonna695"/>
    <tableColumn id="696" name="Colonna696"/>
    <tableColumn id="697" name="Colonna697"/>
    <tableColumn id="698" name="Colonna698"/>
    <tableColumn id="699" name="Colonna699"/>
    <tableColumn id="700" name="Colonna700"/>
    <tableColumn id="701" name="Colonna701"/>
    <tableColumn id="702" name="Colonna702"/>
    <tableColumn id="703" name="Colonna703"/>
    <tableColumn id="704" name="Colonna704"/>
    <tableColumn id="705" name="Colonna705"/>
    <tableColumn id="706" name="Colonna706"/>
    <tableColumn id="707" name="Colonna707"/>
    <tableColumn id="708" name="Colonna708"/>
    <tableColumn id="709" name="Colonna709"/>
    <tableColumn id="710" name="Colonna710"/>
    <tableColumn id="711" name="Colonna711"/>
    <tableColumn id="712" name="Colonna712"/>
    <tableColumn id="713" name="Colonna713"/>
    <tableColumn id="714" name="Colonna714"/>
    <tableColumn id="715" name="Colonna715"/>
    <tableColumn id="716" name="Colonna716"/>
    <tableColumn id="717" name="Colonna717"/>
    <tableColumn id="718" name="Colonna718"/>
    <tableColumn id="719" name="Colonna719"/>
    <tableColumn id="720" name="Colonna720"/>
    <tableColumn id="721" name="Colonna721"/>
    <tableColumn id="722" name="Colonna722"/>
    <tableColumn id="723" name="Colonna723"/>
    <tableColumn id="724" name="Colonna724"/>
    <tableColumn id="725" name="Colonna725"/>
    <tableColumn id="726" name="Colonna726"/>
    <tableColumn id="727" name="Colonna727"/>
    <tableColumn id="728" name="Colonna728"/>
    <tableColumn id="729" name="Colonna729"/>
    <tableColumn id="730" name="Colonna730"/>
    <tableColumn id="731" name="Colonna731"/>
    <tableColumn id="732" name="Colonna732"/>
    <tableColumn id="733" name="Colonna733"/>
    <tableColumn id="734" name="Colonna734"/>
    <tableColumn id="735" name="Colonna735"/>
    <tableColumn id="736" name="Colonna736"/>
    <tableColumn id="737" name="Colonna737"/>
    <tableColumn id="738" name="Colonna738"/>
    <tableColumn id="739" name="Colonna739"/>
    <tableColumn id="740" name="Colonna740"/>
    <tableColumn id="741" name="Colonna741"/>
    <tableColumn id="742" name="Colonna742"/>
    <tableColumn id="743" name="Colonna743"/>
    <tableColumn id="744" name="Colonna744"/>
    <tableColumn id="745" name="Colonna745"/>
    <tableColumn id="746" name="Colonna746"/>
    <tableColumn id="747" name="Colonna747"/>
    <tableColumn id="748" name="Colonna748"/>
    <tableColumn id="749" name="Colonna749"/>
    <tableColumn id="750" name="Colonna750"/>
    <tableColumn id="751" name="Colonna751"/>
    <tableColumn id="752" name="Colonna752"/>
    <tableColumn id="753" name="Colonna753"/>
    <tableColumn id="754" name="Colonna754"/>
    <tableColumn id="755" name="Colonna755"/>
    <tableColumn id="756" name="Colonna756"/>
    <tableColumn id="757" name="Colonna757"/>
    <tableColumn id="758" name="Colonna758"/>
    <tableColumn id="759" name="Colonna759"/>
    <tableColumn id="760" name="Colonna760"/>
    <tableColumn id="761" name="Colonna761"/>
    <tableColumn id="762" name="Colonna762"/>
    <tableColumn id="763" name="Colonna763"/>
    <tableColumn id="764" name="Colonna764"/>
    <tableColumn id="765" name="Colonna765"/>
    <tableColumn id="766" name="Colonna766"/>
    <tableColumn id="767" name="Colonna767"/>
    <tableColumn id="768" name="Colonna768"/>
    <tableColumn id="769" name="Colonna769"/>
    <tableColumn id="770" name="Colonna770"/>
    <tableColumn id="771" name="Colonna771"/>
    <tableColumn id="772" name="Colonna772"/>
    <tableColumn id="773" name="Colonna773"/>
    <tableColumn id="774" name="Colonna774"/>
    <tableColumn id="775" name="Colonna775"/>
    <tableColumn id="776" name="Colonna776"/>
    <tableColumn id="777" name="Colonna777"/>
    <tableColumn id="778" name="Colonna778"/>
    <tableColumn id="779" name="Colonna779"/>
    <tableColumn id="780" name="Colonna780"/>
    <tableColumn id="781" name="Colonna781"/>
    <tableColumn id="782" name="Colonna782"/>
    <tableColumn id="783" name="Colonna783"/>
    <tableColumn id="784" name="Colonna784"/>
    <tableColumn id="785" name="Colonna785"/>
    <tableColumn id="786" name="Colonna786"/>
    <tableColumn id="787" name="Colonna787"/>
    <tableColumn id="788" name="Colonna788"/>
    <tableColumn id="789" name="Colonna789"/>
    <tableColumn id="790" name="Colonna790"/>
    <tableColumn id="791" name="Colonna791"/>
    <tableColumn id="792" name="Colonna792"/>
    <tableColumn id="793" name="Colonna793"/>
    <tableColumn id="794" name="Colonna794"/>
    <tableColumn id="795" name="Colonna795"/>
    <tableColumn id="796" name="Colonna796"/>
    <tableColumn id="797" name="Colonna797"/>
    <tableColumn id="798" name="Colonna798"/>
    <tableColumn id="799" name="Colonna799"/>
    <tableColumn id="800" name="Colonna800"/>
    <tableColumn id="801" name="Colonna801"/>
    <tableColumn id="802" name="Colonna802"/>
    <tableColumn id="803" name="Colonna803"/>
    <tableColumn id="804" name="Colonna804"/>
    <tableColumn id="805" name="Colonna805"/>
    <tableColumn id="806" name="Colonna806"/>
    <tableColumn id="807" name="Colonna807"/>
    <tableColumn id="808" name="Colonna808"/>
    <tableColumn id="809" name="Colonna809"/>
    <tableColumn id="810" name="Colonna810"/>
    <tableColumn id="811" name="Colonna811"/>
    <tableColumn id="812" name="Colonna812"/>
    <tableColumn id="813" name="Colonna813"/>
    <tableColumn id="814" name="Colonna814"/>
    <tableColumn id="815" name="Colonna815"/>
    <tableColumn id="816" name="Colonna816"/>
    <tableColumn id="817" name="Colonna817"/>
    <tableColumn id="818" name="Colonna818"/>
    <tableColumn id="819" name="Colonna819"/>
    <tableColumn id="820" name="Colonna820"/>
    <tableColumn id="821" name="Colonna821"/>
    <tableColumn id="822" name="Colonna822"/>
    <tableColumn id="823" name="Colonna823"/>
    <tableColumn id="824" name="Colonna824"/>
    <tableColumn id="825" name="Colonna825"/>
    <tableColumn id="826" name="Colonna826"/>
    <tableColumn id="827" name="Colonna827"/>
    <tableColumn id="828" name="Colonna828"/>
    <tableColumn id="829" name="Colonna829"/>
    <tableColumn id="830" name="Colonna830"/>
    <tableColumn id="831" name="Colonna831"/>
    <tableColumn id="832" name="Colonna832"/>
    <tableColumn id="833" name="Colonna833"/>
    <tableColumn id="834" name="Colonna834"/>
    <tableColumn id="835" name="Colonna835"/>
    <tableColumn id="836" name="Colonna836"/>
    <tableColumn id="837" name="Colonna837"/>
    <tableColumn id="838" name="Colonna838"/>
    <tableColumn id="839" name="Colonna839"/>
    <tableColumn id="840" name="Colonna840"/>
    <tableColumn id="841" name="Colonna841"/>
    <tableColumn id="842" name="Colonna842"/>
    <tableColumn id="843" name="Colonna843"/>
    <tableColumn id="844" name="Colonna844"/>
    <tableColumn id="845" name="Colonna845"/>
    <tableColumn id="846" name="Colonna846"/>
    <tableColumn id="847" name="Colonna847"/>
    <tableColumn id="848" name="Colonna848"/>
    <tableColumn id="849" name="Colonna849"/>
    <tableColumn id="850" name="Colonna850"/>
    <tableColumn id="851" name="Colonna851"/>
    <tableColumn id="852" name="Colonna852"/>
    <tableColumn id="853" name="Colonna853"/>
    <tableColumn id="854" name="Colonna854"/>
    <tableColumn id="855" name="Colonna855"/>
    <tableColumn id="856" name="Colonna856"/>
    <tableColumn id="857" name="Colonna857"/>
    <tableColumn id="858" name="Colonna858"/>
    <tableColumn id="859" name="Colonna859"/>
    <tableColumn id="860" name="Colonna860"/>
    <tableColumn id="861" name="Colonna861"/>
    <tableColumn id="862" name="Colonna862"/>
    <tableColumn id="863" name="Colonna863"/>
    <tableColumn id="864" name="Colonna864"/>
    <tableColumn id="865" name="Colonna865"/>
    <tableColumn id="866" name="Colonna866"/>
    <tableColumn id="867" name="Colonna867"/>
    <tableColumn id="868" name="Colonna868"/>
    <tableColumn id="869" name="Colonna869"/>
    <tableColumn id="870" name="Colonna870"/>
    <tableColumn id="871" name="Colonna871"/>
    <tableColumn id="872" name="Colonna872"/>
    <tableColumn id="873" name="Colonna873"/>
    <tableColumn id="874" name="Colonna874"/>
    <tableColumn id="875" name="Colonna875"/>
    <tableColumn id="876" name="Colonna876"/>
    <tableColumn id="877" name="Colonna877"/>
    <tableColumn id="878" name="Colonna878"/>
    <tableColumn id="879" name="Colonna879"/>
    <tableColumn id="880" name="Colonna880"/>
    <tableColumn id="881" name="Colonna881"/>
    <tableColumn id="882" name="Colonna882"/>
    <tableColumn id="883" name="Colonna883"/>
    <tableColumn id="884" name="Colonna884"/>
    <tableColumn id="885" name="Colonna885"/>
    <tableColumn id="886" name="Colonna886"/>
    <tableColumn id="887" name="Colonna887"/>
    <tableColumn id="888" name="Colonna888"/>
    <tableColumn id="889" name="Colonna889"/>
    <tableColumn id="890" name="Colonna890"/>
    <tableColumn id="891" name="Colonna891"/>
    <tableColumn id="892" name="Colonna892"/>
    <tableColumn id="893" name="Colonna893"/>
    <tableColumn id="894" name="Colonna894"/>
    <tableColumn id="895" name="Colonna895"/>
    <tableColumn id="896" name="Colonna896"/>
    <tableColumn id="897" name="Colonna897"/>
    <tableColumn id="898" name="Colonna898"/>
    <tableColumn id="899" name="Colonna899"/>
    <tableColumn id="900" name="Colonna900"/>
    <tableColumn id="901" name="Colonna901"/>
    <tableColumn id="902" name="Colonna902"/>
    <tableColumn id="903" name="Colonna903"/>
    <tableColumn id="904" name="Colonna904"/>
    <tableColumn id="905" name="Colonna905"/>
    <tableColumn id="906" name="Colonna906"/>
    <tableColumn id="907" name="Colonna907"/>
    <tableColumn id="908" name="Colonna908"/>
    <tableColumn id="909" name="Colonna909"/>
    <tableColumn id="910" name="Colonna910"/>
    <tableColumn id="911" name="Colonna911"/>
    <tableColumn id="912" name="Colonna912"/>
    <tableColumn id="913" name="Colonna913"/>
    <tableColumn id="914" name="Colonna914"/>
    <tableColumn id="915" name="Colonna915"/>
    <tableColumn id="916" name="Colonna916"/>
    <tableColumn id="917" name="Colonna917"/>
    <tableColumn id="918" name="Colonna918"/>
    <tableColumn id="919" name="Colonna919"/>
    <tableColumn id="920" name="Colonna920"/>
    <tableColumn id="921" name="Colonna921"/>
    <tableColumn id="922" name="Colonna922"/>
    <tableColumn id="923" name="Colonna923"/>
    <tableColumn id="924" name="Colonna924"/>
    <tableColumn id="925" name="Colonna925"/>
    <tableColumn id="926" name="Colonna926"/>
    <tableColumn id="927" name="Colonna927"/>
    <tableColumn id="928" name="Colonna928"/>
    <tableColumn id="929" name="Colonna929"/>
    <tableColumn id="930" name="Colonna930"/>
    <tableColumn id="931" name="Colonna931"/>
    <tableColumn id="932" name="Colonna932"/>
    <tableColumn id="933" name="Colonna933"/>
    <tableColumn id="934" name="Colonna934"/>
    <tableColumn id="935" name="Colonna935"/>
    <tableColumn id="936" name="Colonna936"/>
    <tableColumn id="937" name="Colonna937"/>
    <tableColumn id="938" name="Colonna938"/>
    <tableColumn id="939" name="Colonna939"/>
    <tableColumn id="940" name="Colonna940"/>
    <tableColumn id="941" name="Colonna941"/>
    <tableColumn id="942" name="Colonna942"/>
    <tableColumn id="943" name="Colonna943"/>
    <tableColumn id="944" name="Colonna944"/>
    <tableColumn id="945" name="Colonna945"/>
    <tableColumn id="946" name="Colonna946"/>
    <tableColumn id="947" name="Colonna947"/>
    <tableColumn id="948" name="Colonna948"/>
    <tableColumn id="949" name="Colonna949"/>
    <tableColumn id="950" name="Colonna950"/>
    <tableColumn id="951" name="Colonna951"/>
    <tableColumn id="952" name="Colonna952"/>
    <tableColumn id="953" name="Colonna953"/>
    <tableColumn id="954" name="Colonna954"/>
    <tableColumn id="955" name="Colonna955"/>
    <tableColumn id="956" name="Colonna956"/>
    <tableColumn id="957" name="Colonna957"/>
    <tableColumn id="958" name="Colonna958"/>
    <tableColumn id="959" name="Colonna959"/>
    <tableColumn id="960" name="Colonna960"/>
    <tableColumn id="961" name="Colonna961"/>
    <tableColumn id="962" name="Colonna962"/>
    <tableColumn id="963" name="Colonna963"/>
    <tableColumn id="964" name="Colonna964"/>
    <tableColumn id="965" name="Colonna965"/>
    <tableColumn id="966" name="Colonna966"/>
    <tableColumn id="967" name="Colonna967"/>
    <tableColumn id="968" name="Colonna968"/>
    <tableColumn id="969" name="Colonna969"/>
    <tableColumn id="970" name="Colonna970"/>
    <tableColumn id="971" name="Colonna971"/>
    <tableColumn id="972" name="Colonna972"/>
    <tableColumn id="973" name="Colonna973"/>
    <tableColumn id="974" name="Colonna974"/>
    <tableColumn id="975" name="Colonna975"/>
    <tableColumn id="976" name="Colonna976"/>
    <tableColumn id="977" name="Colonna977"/>
    <tableColumn id="978" name="Colonna978"/>
    <tableColumn id="979" name="Colonna979"/>
    <tableColumn id="980" name="Colonna980"/>
    <tableColumn id="981" name="Colonna981"/>
    <tableColumn id="982" name="Colonna982"/>
    <tableColumn id="983" name="Colonna983"/>
    <tableColumn id="984" name="Colonna984"/>
    <tableColumn id="985" name="Colonna985"/>
    <tableColumn id="986" name="Colonna986"/>
    <tableColumn id="987" name="Colonna987"/>
    <tableColumn id="988" name="Colonna988"/>
    <tableColumn id="989" name="Colonna989"/>
    <tableColumn id="990" name="Colonna990"/>
    <tableColumn id="991" name="Colonna991"/>
    <tableColumn id="992" name="Colonna992"/>
    <tableColumn id="993" name="Colonna993"/>
    <tableColumn id="994" name="Colonna994"/>
    <tableColumn id="995" name="Colonna995"/>
    <tableColumn id="996" name="Colonna996"/>
    <tableColumn id="997" name="Colonna997"/>
    <tableColumn id="998" name="Colonna998"/>
    <tableColumn id="999" name="Colonna999"/>
    <tableColumn id="1000" name="Colonna1000"/>
    <tableColumn id="1001" name="Colonna1001"/>
    <tableColumn id="1002" name="Colonna1002"/>
    <tableColumn id="1003" name="Colonna1003"/>
    <tableColumn id="1004" name="Colonna1004"/>
    <tableColumn id="1005" name="Colonna1005"/>
    <tableColumn id="1006" name="Colonna1006"/>
    <tableColumn id="1007" name="Colonna1007"/>
    <tableColumn id="1008" name="Colonna1008"/>
    <tableColumn id="1009" name="Colonna1009"/>
    <tableColumn id="1010" name="Colonna1010"/>
    <tableColumn id="1011" name="Colonna1011"/>
    <tableColumn id="1012" name="Colonna1012"/>
    <tableColumn id="1013" name="Colonna1013"/>
    <tableColumn id="1014" name="Colonna1014"/>
    <tableColumn id="1015" name="Colonna1015"/>
    <tableColumn id="1016" name="Colonna1016"/>
    <tableColumn id="1017" name="Colonna1017"/>
    <tableColumn id="1018" name="Colonna1018"/>
    <tableColumn id="1019" name="Colonna1019"/>
    <tableColumn id="1020" name="Colonna1020"/>
    <tableColumn id="1021" name="Colonna1021"/>
    <tableColumn id="1022" name="Colonna1022"/>
    <tableColumn id="1023" name="Colonna1023"/>
    <tableColumn id="1024" name="Colonna102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2" displayName="__Anonymous_Sheet_DB__2" ref="A16:AMJ19" headerRowCount="0" totalsRowShown="0">
  <sortState ref="A16:AMJ19">
    <sortCondition descending="1" ref="U16:U19"/>
  </sortState>
  <tableColumns count="1024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  <tableColumn id="28" name="Colonna28"/>
    <tableColumn id="29" name="Colonna29"/>
    <tableColumn id="30" name="Colonna30"/>
    <tableColumn id="31" name="Colonna31"/>
    <tableColumn id="32" name="Colonna32"/>
    <tableColumn id="33" name="Colonna33"/>
    <tableColumn id="34" name="Colonna34"/>
    <tableColumn id="35" name="Colonna35"/>
    <tableColumn id="36" name="Colonna36"/>
    <tableColumn id="37" name="Colonna37"/>
    <tableColumn id="38" name="Colonna38"/>
    <tableColumn id="39" name="Colonna39"/>
    <tableColumn id="40" name="Colonna40"/>
    <tableColumn id="41" name="Colonna41"/>
    <tableColumn id="42" name="Colonna42"/>
    <tableColumn id="43" name="Colonna43"/>
    <tableColumn id="44" name="Colonna44"/>
    <tableColumn id="45" name="Colonna45"/>
    <tableColumn id="46" name="Colonna46"/>
    <tableColumn id="47" name="Colonna47"/>
    <tableColumn id="48" name="Colonna48"/>
    <tableColumn id="49" name="Colonna49"/>
    <tableColumn id="50" name="Colonna50"/>
    <tableColumn id="51" name="Colonna51"/>
    <tableColumn id="52" name="Colonna52"/>
    <tableColumn id="53" name="Colonna53"/>
    <tableColumn id="54" name="Colonna54"/>
    <tableColumn id="55" name="Colonna55"/>
    <tableColumn id="56" name="Colonna56"/>
    <tableColumn id="57" name="Colonna57"/>
    <tableColumn id="58" name="Colonna58"/>
    <tableColumn id="59" name="Colonna59"/>
    <tableColumn id="60" name="Colonna60"/>
    <tableColumn id="61" name="Colonna61"/>
    <tableColumn id="62" name="Colonna62"/>
    <tableColumn id="63" name="Colonna63"/>
    <tableColumn id="64" name="Colonna64"/>
    <tableColumn id="65" name="Colonna65"/>
    <tableColumn id="66" name="Colonna66"/>
    <tableColumn id="67" name="Colonna67"/>
    <tableColumn id="68" name="Colonna68"/>
    <tableColumn id="69" name="Colonna69"/>
    <tableColumn id="70" name="Colonna70"/>
    <tableColumn id="71" name="Colonna71"/>
    <tableColumn id="72" name="Colonna72"/>
    <tableColumn id="73" name="Colonna73"/>
    <tableColumn id="74" name="Colonna74"/>
    <tableColumn id="75" name="Colonna75"/>
    <tableColumn id="76" name="Colonna76"/>
    <tableColumn id="77" name="Colonna77"/>
    <tableColumn id="78" name="Colonna78"/>
    <tableColumn id="79" name="Colonna79"/>
    <tableColumn id="80" name="Colonna80"/>
    <tableColumn id="81" name="Colonna81"/>
    <tableColumn id="82" name="Colonna82"/>
    <tableColumn id="83" name="Colonna83"/>
    <tableColumn id="84" name="Colonna84"/>
    <tableColumn id="85" name="Colonna85"/>
    <tableColumn id="86" name="Colonna86"/>
    <tableColumn id="87" name="Colonna87"/>
    <tableColumn id="88" name="Colonna88"/>
    <tableColumn id="89" name="Colonna89"/>
    <tableColumn id="90" name="Colonna90"/>
    <tableColumn id="91" name="Colonna91"/>
    <tableColumn id="92" name="Colonna92"/>
    <tableColumn id="93" name="Colonna93"/>
    <tableColumn id="94" name="Colonna94"/>
    <tableColumn id="95" name="Colonna95"/>
    <tableColumn id="96" name="Colonna96"/>
    <tableColumn id="97" name="Colonna97"/>
    <tableColumn id="98" name="Colonna98"/>
    <tableColumn id="99" name="Colonna99"/>
    <tableColumn id="100" name="Colonna100"/>
    <tableColumn id="101" name="Colonna101"/>
    <tableColumn id="102" name="Colonna102"/>
    <tableColumn id="103" name="Colonna103"/>
    <tableColumn id="104" name="Colonna104"/>
    <tableColumn id="105" name="Colonna105"/>
    <tableColumn id="106" name="Colonna106"/>
    <tableColumn id="107" name="Colonna107"/>
    <tableColumn id="108" name="Colonna108"/>
    <tableColumn id="109" name="Colonna109"/>
    <tableColumn id="110" name="Colonna110"/>
    <tableColumn id="111" name="Colonna111"/>
    <tableColumn id="112" name="Colonna112"/>
    <tableColumn id="113" name="Colonna113"/>
    <tableColumn id="114" name="Colonna114"/>
    <tableColumn id="115" name="Colonna115"/>
    <tableColumn id="116" name="Colonna116"/>
    <tableColumn id="117" name="Colonna117"/>
    <tableColumn id="118" name="Colonna118"/>
    <tableColumn id="119" name="Colonna119"/>
    <tableColumn id="120" name="Colonna120"/>
    <tableColumn id="121" name="Colonna121"/>
    <tableColumn id="122" name="Colonna122"/>
    <tableColumn id="123" name="Colonna123"/>
    <tableColumn id="124" name="Colonna124"/>
    <tableColumn id="125" name="Colonna125"/>
    <tableColumn id="126" name="Colonna126"/>
    <tableColumn id="127" name="Colonna127"/>
    <tableColumn id="128" name="Colonna128"/>
    <tableColumn id="129" name="Colonna129"/>
    <tableColumn id="130" name="Colonna130"/>
    <tableColumn id="131" name="Colonna131"/>
    <tableColumn id="132" name="Colonna132"/>
    <tableColumn id="133" name="Colonna133"/>
    <tableColumn id="134" name="Colonna134"/>
    <tableColumn id="135" name="Colonna135"/>
    <tableColumn id="136" name="Colonna136"/>
    <tableColumn id="137" name="Colonna137"/>
    <tableColumn id="138" name="Colonna138"/>
    <tableColumn id="139" name="Colonna139"/>
    <tableColumn id="140" name="Colonna140"/>
    <tableColumn id="141" name="Colonna141"/>
    <tableColumn id="142" name="Colonna142"/>
    <tableColumn id="143" name="Colonna143"/>
    <tableColumn id="144" name="Colonna144"/>
    <tableColumn id="145" name="Colonna145"/>
    <tableColumn id="146" name="Colonna146"/>
    <tableColumn id="147" name="Colonna147"/>
    <tableColumn id="148" name="Colonna148"/>
    <tableColumn id="149" name="Colonna149"/>
    <tableColumn id="150" name="Colonna150"/>
    <tableColumn id="151" name="Colonna151"/>
    <tableColumn id="152" name="Colonna152"/>
    <tableColumn id="153" name="Colonna153"/>
    <tableColumn id="154" name="Colonna154"/>
    <tableColumn id="155" name="Colonna155"/>
    <tableColumn id="156" name="Colonna156"/>
    <tableColumn id="157" name="Colonna157"/>
    <tableColumn id="158" name="Colonna158"/>
    <tableColumn id="159" name="Colonna159"/>
    <tableColumn id="160" name="Colonna160"/>
    <tableColumn id="161" name="Colonna161"/>
    <tableColumn id="162" name="Colonna162"/>
    <tableColumn id="163" name="Colonna163"/>
    <tableColumn id="164" name="Colonna164"/>
    <tableColumn id="165" name="Colonna165"/>
    <tableColumn id="166" name="Colonna166"/>
    <tableColumn id="167" name="Colonna167"/>
    <tableColumn id="168" name="Colonna168"/>
    <tableColumn id="169" name="Colonna169"/>
    <tableColumn id="170" name="Colonna170"/>
    <tableColumn id="171" name="Colonna171"/>
    <tableColumn id="172" name="Colonna172"/>
    <tableColumn id="173" name="Colonna173"/>
    <tableColumn id="174" name="Colonna174"/>
    <tableColumn id="175" name="Colonna175"/>
    <tableColumn id="176" name="Colonna176"/>
    <tableColumn id="177" name="Colonna177"/>
    <tableColumn id="178" name="Colonna178"/>
    <tableColumn id="179" name="Colonna179"/>
    <tableColumn id="180" name="Colonna180"/>
    <tableColumn id="181" name="Colonna181"/>
    <tableColumn id="182" name="Colonna182"/>
    <tableColumn id="183" name="Colonna183"/>
    <tableColumn id="184" name="Colonna184"/>
    <tableColumn id="185" name="Colonna185"/>
    <tableColumn id="186" name="Colonna186"/>
    <tableColumn id="187" name="Colonna187"/>
    <tableColumn id="188" name="Colonna188"/>
    <tableColumn id="189" name="Colonna189"/>
    <tableColumn id="190" name="Colonna190"/>
    <tableColumn id="191" name="Colonna191"/>
    <tableColumn id="192" name="Colonna192"/>
    <tableColumn id="193" name="Colonna193"/>
    <tableColumn id="194" name="Colonna194"/>
    <tableColumn id="195" name="Colonna195"/>
    <tableColumn id="196" name="Colonna196"/>
    <tableColumn id="197" name="Colonna197"/>
    <tableColumn id="198" name="Colonna198"/>
    <tableColumn id="199" name="Colonna199"/>
    <tableColumn id="200" name="Colonna200"/>
    <tableColumn id="201" name="Colonna201"/>
    <tableColumn id="202" name="Colonna202"/>
    <tableColumn id="203" name="Colonna203"/>
    <tableColumn id="204" name="Colonna204"/>
    <tableColumn id="205" name="Colonna205"/>
    <tableColumn id="206" name="Colonna206"/>
    <tableColumn id="207" name="Colonna207"/>
    <tableColumn id="208" name="Colonna208"/>
    <tableColumn id="209" name="Colonna209"/>
    <tableColumn id="210" name="Colonna210"/>
    <tableColumn id="211" name="Colonna211"/>
    <tableColumn id="212" name="Colonna212"/>
    <tableColumn id="213" name="Colonna213"/>
    <tableColumn id="214" name="Colonna214"/>
    <tableColumn id="215" name="Colonna215"/>
    <tableColumn id="216" name="Colonna216"/>
    <tableColumn id="217" name="Colonna217"/>
    <tableColumn id="218" name="Colonna218"/>
    <tableColumn id="219" name="Colonna219"/>
    <tableColumn id="220" name="Colonna220"/>
    <tableColumn id="221" name="Colonna221"/>
    <tableColumn id="222" name="Colonna222"/>
    <tableColumn id="223" name="Colonna223"/>
    <tableColumn id="224" name="Colonna224"/>
    <tableColumn id="225" name="Colonna225"/>
    <tableColumn id="226" name="Colonna226"/>
    <tableColumn id="227" name="Colonna227"/>
    <tableColumn id="228" name="Colonna228"/>
    <tableColumn id="229" name="Colonna229"/>
    <tableColumn id="230" name="Colonna230"/>
    <tableColumn id="231" name="Colonna231"/>
    <tableColumn id="232" name="Colonna232"/>
    <tableColumn id="233" name="Colonna233"/>
    <tableColumn id="234" name="Colonna234"/>
    <tableColumn id="235" name="Colonna235"/>
    <tableColumn id="236" name="Colonna236"/>
    <tableColumn id="237" name="Colonna237"/>
    <tableColumn id="238" name="Colonna238"/>
    <tableColumn id="239" name="Colonna239"/>
    <tableColumn id="240" name="Colonna240"/>
    <tableColumn id="241" name="Colonna241"/>
    <tableColumn id="242" name="Colonna242"/>
    <tableColumn id="243" name="Colonna243"/>
    <tableColumn id="244" name="Colonna244"/>
    <tableColumn id="245" name="Colonna245"/>
    <tableColumn id="246" name="Colonna246"/>
    <tableColumn id="247" name="Colonna247"/>
    <tableColumn id="248" name="Colonna248"/>
    <tableColumn id="249" name="Colonna249"/>
    <tableColumn id="250" name="Colonna250"/>
    <tableColumn id="251" name="Colonna251"/>
    <tableColumn id="252" name="Colonna252"/>
    <tableColumn id="253" name="Colonna253"/>
    <tableColumn id="254" name="Colonna254"/>
    <tableColumn id="255" name="Colonna255"/>
    <tableColumn id="256" name="Colonna256"/>
    <tableColumn id="257" name="Colonna257"/>
    <tableColumn id="258" name="Colonna258"/>
    <tableColumn id="259" name="Colonna259"/>
    <tableColumn id="260" name="Colonna260"/>
    <tableColumn id="261" name="Colonna261"/>
    <tableColumn id="262" name="Colonna262"/>
    <tableColumn id="263" name="Colonna263"/>
    <tableColumn id="264" name="Colonna264"/>
    <tableColumn id="265" name="Colonna265"/>
    <tableColumn id="266" name="Colonna266"/>
    <tableColumn id="267" name="Colonna267"/>
    <tableColumn id="268" name="Colonna268"/>
    <tableColumn id="269" name="Colonna269"/>
    <tableColumn id="270" name="Colonna270"/>
    <tableColumn id="271" name="Colonna271"/>
    <tableColumn id="272" name="Colonna272"/>
    <tableColumn id="273" name="Colonna273"/>
    <tableColumn id="274" name="Colonna274"/>
    <tableColumn id="275" name="Colonna275"/>
    <tableColumn id="276" name="Colonna276"/>
    <tableColumn id="277" name="Colonna277"/>
    <tableColumn id="278" name="Colonna278"/>
    <tableColumn id="279" name="Colonna279"/>
    <tableColumn id="280" name="Colonna280"/>
    <tableColumn id="281" name="Colonna281"/>
    <tableColumn id="282" name="Colonna282"/>
    <tableColumn id="283" name="Colonna283"/>
    <tableColumn id="284" name="Colonna284"/>
    <tableColumn id="285" name="Colonna285"/>
    <tableColumn id="286" name="Colonna286"/>
    <tableColumn id="287" name="Colonna287"/>
    <tableColumn id="288" name="Colonna288"/>
    <tableColumn id="289" name="Colonna289"/>
    <tableColumn id="290" name="Colonna290"/>
    <tableColumn id="291" name="Colonna291"/>
    <tableColumn id="292" name="Colonna292"/>
    <tableColumn id="293" name="Colonna293"/>
    <tableColumn id="294" name="Colonna294"/>
    <tableColumn id="295" name="Colonna295"/>
    <tableColumn id="296" name="Colonna296"/>
    <tableColumn id="297" name="Colonna297"/>
    <tableColumn id="298" name="Colonna298"/>
    <tableColumn id="299" name="Colonna299"/>
    <tableColumn id="300" name="Colonna300"/>
    <tableColumn id="301" name="Colonna301"/>
    <tableColumn id="302" name="Colonna302"/>
    <tableColumn id="303" name="Colonna303"/>
    <tableColumn id="304" name="Colonna304"/>
    <tableColumn id="305" name="Colonna305"/>
    <tableColumn id="306" name="Colonna306"/>
    <tableColumn id="307" name="Colonna307"/>
    <tableColumn id="308" name="Colonna308"/>
    <tableColumn id="309" name="Colonna309"/>
    <tableColumn id="310" name="Colonna310"/>
    <tableColumn id="311" name="Colonna311"/>
    <tableColumn id="312" name="Colonna312"/>
    <tableColumn id="313" name="Colonna313"/>
    <tableColumn id="314" name="Colonna314"/>
    <tableColumn id="315" name="Colonna315"/>
    <tableColumn id="316" name="Colonna316"/>
    <tableColumn id="317" name="Colonna317"/>
    <tableColumn id="318" name="Colonna318"/>
    <tableColumn id="319" name="Colonna319"/>
    <tableColumn id="320" name="Colonna320"/>
    <tableColumn id="321" name="Colonna321"/>
    <tableColumn id="322" name="Colonna322"/>
    <tableColumn id="323" name="Colonna323"/>
    <tableColumn id="324" name="Colonna324"/>
    <tableColumn id="325" name="Colonna325"/>
    <tableColumn id="326" name="Colonna326"/>
    <tableColumn id="327" name="Colonna327"/>
    <tableColumn id="328" name="Colonna328"/>
    <tableColumn id="329" name="Colonna329"/>
    <tableColumn id="330" name="Colonna330"/>
    <tableColumn id="331" name="Colonna331"/>
    <tableColumn id="332" name="Colonna332"/>
    <tableColumn id="333" name="Colonna333"/>
    <tableColumn id="334" name="Colonna334"/>
    <tableColumn id="335" name="Colonna335"/>
    <tableColumn id="336" name="Colonna336"/>
    <tableColumn id="337" name="Colonna337"/>
    <tableColumn id="338" name="Colonna338"/>
    <tableColumn id="339" name="Colonna339"/>
    <tableColumn id="340" name="Colonna340"/>
    <tableColumn id="341" name="Colonna341"/>
    <tableColumn id="342" name="Colonna342"/>
    <tableColumn id="343" name="Colonna343"/>
    <tableColumn id="344" name="Colonna344"/>
    <tableColumn id="345" name="Colonna345"/>
    <tableColumn id="346" name="Colonna346"/>
    <tableColumn id="347" name="Colonna347"/>
    <tableColumn id="348" name="Colonna348"/>
    <tableColumn id="349" name="Colonna349"/>
    <tableColumn id="350" name="Colonna350"/>
    <tableColumn id="351" name="Colonna351"/>
    <tableColumn id="352" name="Colonna352"/>
    <tableColumn id="353" name="Colonna353"/>
    <tableColumn id="354" name="Colonna354"/>
    <tableColumn id="355" name="Colonna355"/>
    <tableColumn id="356" name="Colonna356"/>
    <tableColumn id="357" name="Colonna357"/>
    <tableColumn id="358" name="Colonna358"/>
    <tableColumn id="359" name="Colonna359"/>
    <tableColumn id="360" name="Colonna360"/>
    <tableColumn id="361" name="Colonna361"/>
    <tableColumn id="362" name="Colonna362"/>
    <tableColumn id="363" name="Colonna363"/>
    <tableColumn id="364" name="Colonna364"/>
    <tableColumn id="365" name="Colonna365"/>
    <tableColumn id="366" name="Colonna366"/>
    <tableColumn id="367" name="Colonna367"/>
    <tableColumn id="368" name="Colonna368"/>
    <tableColumn id="369" name="Colonna369"/>
    <tableColumn id="370" name="Colonna370"/>
    <tableColumn id="371" name="Colonna371"/>
    <tableColumn id="372" name="Colonna372"/>
    <tableColumn id="373" name="Colonna373"/>
    <tableColumn id="374" name="Colonna374"/>
    <tableColumn id="375" name="Colonna375"/>
    <tableColumn id="376" name="Colonna376"/>
    <tableColumn id="377" name="Colonna377"/>
    <tableColumn id="378" name="Colonna378"/>
    <tableColumn id="379" name="Colonna379"/>
    <tableColumn id="380" name="Colonna380"/>
    <tableColumn id="381" name="Colonna381"/>
    <tableColumn id="382" name="Colonna382"/>
    <tableColumn id="383" name="Colonna383"/>
    <tableColumn id="384" name="Colonna384"/>
    <tableColumn id="385" name="Colonna385"/>
    <tableColumn id="386" name="Colonna386"/>
    <tableColumn id="387" name="Colonna387"/>
    <tableColumn id="388" name="Colonna388"/>
    <tableColumn id="389" name="Colonna389"/>
    <tableColumn id="390" name="Colonna390"/>
    <tableColumn id="391" name="Colonna391"/>
    <tableColumn id="392" name="Colonna392"/>
    <tableColumn id="393" name="Colonna393"/>
    <tableColumn id="394" name="Colonna394"/>
    <tableColumn id="395" name="Colonna395"/>
    <tableColumn id="396" name="Colonna396"/>
    <tableColumn id="397" name="Colonna397"/>
    <tableColumn id="398" name="Colonna398"/>
    <tableColumn id="399" name="Colonna399"/>
    <tableColumn id="400" name="Colonna400"/>
    <tableColumn id="401" name="Colonna401"/>
    <tableColumn id="402" name="Colonna402"/>
    <tableColumn id="403" name="Colonna403"/>
    <tableColumn id="404" name="Colonna404"/>
    <tableColumn id="405" name="Colonna405"/>
    <tableColumn id="406" name="Colonna406"/>
    <tableColumn id="407" name="Colonna407"/>
    <tableColumn id="408" name="Colonna408"/>
    <tableColumn id="409" name="Colonna409"/>
    <tableColumn id="410" name="Colonna410"/>
    <tableColumn id="411" name="Colonna411"/>
    <tableColumn id="412" name="Colonna412"/>
    <tableColumn id="413" name="Colonna413"/>
    <tableColumn id="414" name="Colonna414"/>
    <tableColumn id="415" name="Colonna415"/>
    <tableColumn id="416" name="Colonna416"/>
    <tableColumn id="417" name="Colonna417"/>
    <tableColumn id="418" name="Colonna418"/>
    <tableColumn id="419" name="Colonna419"/>
    <tableColumn id="420" name="Colonna420"/>
    <tableColumn id="421" name="Colonna421"/>
    <tableColumn id="422" name="Colonna422"/>
    <tableColumn id="423" name="Colonna423"/>
    <tableColumn id="424" name="Colonna424"/>
    <tableColumn id="425" name="Colonna425"/>
    <tableColumn id="426" name="Colonna426"/>
    <tableColumn id="427" name="Colonna427"/>
    <tableColumn id="428" name="Colonna428"/>
    <tableColumn id="429" name="Colonna429"/>
    <tableColumn id="430" name="Colonna430"/>
    <tableColumn id="431" name="Colonna431"/>
    <tableColumn id="432" name="Colonna432"/>
    <tableColumn id="433" name="Colonna433"/>
    <tableColumn id="434" name="Colonna434"/>
    <tableColumn id="435" name="Colonna435"/>
    <tableColumn id="436" name="Colonna436"/>
    <tableColumn id="437" name="Colonna437"/>
    <tableColumn id="438" name="Colonna438"/>
    <tableColumn id="439" name="Colonna439"/>
    <tableColumn id="440" name="Colonna440"/>
    <tableColumn id="441" name="Colonna441"/>
    <tableColumn id="442" name="Colonna442"/>
    <tableColumn id="443" name="Colonna443"/>
    <tableColumn id="444" name="Colonna444"/>
    <tableColumn id="445" name="Colonna445"/>
    <tableColumn id="446" name="Colonna446"/>
    <tableColumn id="447" name="Colonna447"/>
    <tableColumn id="448" name="Colonna448"/>
    <tableColumn id="449" name="Colonna449"/>
    <tableColumn id="450" name="Colonna450"/>
    <tableColumn id="451" name="Colonna451"/>
    <tableColumn id="452" name="Colonna452"/>
    <tableColumn id="453" name="Colonna453"/>
    <tableColumn id="454" name="Colonna454"/>
    <tableColumn id="455" name="Colonna455"/>
    <tableColumn id="456" name="Colonna456"/>
    <tableColumn id="457" name="Colonna457"/>
    <tableColumn id="458" name="Colonna458"/>
    <tableColumn id="459" name="Colonna459"/>
    <tableColumn id="460" name="Colonna460"/>
    <tableColumn id="461" name="Colonna461"/>
    <tableColumn id="462" name="Colonna462"/>
    <tableColumn id="463" name="Colonna463"/>
    <tableColumn id="464" name="Colonna464"/>
    <tableColumn id="465" name="Colonna465"/>
    <tableColumn id="466" name="Colonna466"/>
    <tableColumn id="467" name="Colonna467"/>
    <tableColumn id="468" name="Colonna468"/>
    <tableColumn id="469" name="Colonna469"/>
    <tableColumn id="470" name="Colonna470"/>
    <tableColumn id="471" name="Colonna471"/>
    <tableColumn id="472" name="Colonna472"/>
    <tableColumn id="473" name="Colonna473"/>
    <tableColumn id="474" name="Colonna474"/>
    <tableColumn id="475" name="Colonna475"/>
    <tableColumn id="476" name="Colonna476"/>
    <tableColumn id="477" name="Colonna477"/>
    <tableColumn id="478" name="Colonna478"/>
    <tableColumn id="479" name="Colonna479"/>
    <tableColumn id="480" name="Colonna480"/>
    <tableColumn id="481" name="Colonna481"/>
    <tableColumn id="482" name="Colonna482"/>
    <tableColumn id="483" name="Colonna483"/>
    <tableColumn id="484" name="Colonna484"/>
    <tableColumn id="485" name="Colonna485"/>
    <tableColumn id="486" name="Colonna486"/>
    <tableColumn id="487" name="Colonna487"/>
    <tableColumn id="488" name="Colonna488"/>
    <tableColumn id="489" name="Colonna489"/>
    <tableColumn id="490" name="Colonna490"/>
    <tableColumn id="491" name="Colonna491"/>
    <tableColumn id="492" name="Colonna492"/>
    <tableColumn id="493" name="Colonna493"/>
    <tableColumn id="494" name="Colonna494"/>
    <tableColumn id="495" name="Colonna495"/>
    <tableColumn id="496" name="Colonna496"/>
    <tableColumn id="497" name="Colonna497"/>
    <tableColumn id="498" name="Colonna498"/>
    <tableColumn id="499" name="Colonna499"/>
    <tableColumn id="500" name="Colonna500"/>
    <tableColumn id="501" name="Colonna501"/>
    <tableColumn id="502" name="Colonna502"/>
    <tableColumn id="503" name="Colonna503"/>
    <tableColumn id="504" name="Colonna504"/>
    <tableColumn id="505" name="Colonna505"/>
    <tableColumn id="506" name="Colonna506"/>
    <tableColumn id="507" name="Colonna507"/>
    <tableColumn id="508" name="Colonna508"/>
    <tableColumn id="509" name="Colonna509"/>
    <tableColumn id="510" name="Colonna510"/>
    <tableColumn id="511" name="Colonna511"/>
    <tableColumn id="512" name="Colonna512"/>
    <tableColumn id="513" name="Colonna513"/>
    <tableColumn id="514" name="Colonna514"/>
    <tableColumn id="515" name="Colonna515"/>
    <tableColumn id="516" name="Colonna516"/>
    <tableColumn id="517" name="Colonna517"/>
    <tableColumn id="518" name="Colonna518"/>
    <tableColumn id="519" name="Colonna519"/>
    <tableColumn id="520" name="Colonna520"/>
    <tableColumn id="521" name="Colonna521"/>
    <tableColumn id="522" name="Colonna522"/>
    <tableColumn id="523" name="Colonna523"/>
    <tableColumn id="524" name="Colonna524"/>
    <tableColumn id="525" name="Colonna525"/>
    <tableColumn id="526" name="Colonna526"/>
    <tableColumn id="527" name="Colonna527"/>
    <tableColumn id="528" name="Colonna528"/>
    <tableColumn id="529" name="Colonna529"/>
    <tableColumn id="530" name="Colonna530"/>
    <tableColumn id="531" name="Colonna531"/>
    <tableColumn id="532" name="Colonna532"/>
    <tableColumn id="533" name="Colonna533"/>
    <tableColumn id="534" name="Colonna534"/>
    <tableColumn id="535" name="Colonna535"/>
    <tableColumn id="536" name="Colonna536"/>
    <tableColumn id="537" name="Colonna537"/>
    <tableColumn id="538" name="Colonna538"/>
    <tableColumn id="539" name="Colonna539"/>
    <tableColumn id="540" name="Colonna540"/>
    <tableColumn id="541" name="Colonna541"/>
    <tableColumn id="542" name="Colonna542"/>
    <tableColumn id="543" name="Colonna543"/>
    <tableColumn id="544" name="Colonna544"/>
    <tableColumn id="545" name="Colonna545"/>
    <tableColumn id="546" name="Colonna546"/>
    <tableColumn id="547" name="Colonna547"/>
    <tableColumn id="548" name="Colonna548"/>
    <tableColumn id="549" name="Colonna549"/>
    <tableColumn id="550" name="Colonna550"/>
    <tableColumn id="551" name="Colonna551"/>
    <tableColumn id="552" name="Colonna552"/>
    <tableColumn id="553" name="Colonna553"/>
    <tableColumn id="554" name="Colonna554"/>
    <tableColumn id="555" name="Colonna555"/>
    <tableColumn id="556" name="Colonna556"/>
    <tableColumn id="557" name="Colonna557"/>
    <tableColumn id="558" name="Colonna558"/>
    <tableColumn id="559" name="Colonna559"/>
    <tableColumn id="560" name="Colonna560"/>
    <tableColumn id="561" name="Colonna561"/>
    <tableColumn id="562" name="Colonna562"/>
    <tableColumn id="563" name="Colonna563"/>
    <tableColumn id="564" name="Colonna564"/>
    <tableColumn id="565" name="Colonna565"/>
    <tableColumn id="566" name="Colonna566"/>
    <tableColumn id="567" name="Colonna567"/>
    <tableColumn id="568" name="Colonna568"/>
    <tableColumn id="569" name="Colonna569"/>
    <tableColumn id="570" name="Colonna570"/>
    <tableColumn id="571" name="Colonna571"/>
    <tableColumn id="572" name="Colonna572"/>
    <tableColumn id="573" name="Colonna573"/>
    <tableColumn id="574" name="Colonna574"/>
    <tableColumn id="575" name="Colonna575"/>
    <tableColumn id="576" name="Colonna576"/>
    <tableColumn id="577" name="Colonna577"/>
    <tableColumn id="578" name="Colonna578"/>
    <tableColumn id="579" name="Colonna579"/>
    <tableColumn id="580" name="Colonna580"/>
    <tableColumn id="581" name="Colonna581"/>
    <tableColumn id="582" name="Colonna582"/>
    <tableColumn id="583" name="Colonna583"/>
    <tableColumn id="584" name="Colonna584"/>
    <tableColumn id="585" name="Colonna585"/>
    <tableColumn id="586" name="Colonna586"/>
    <tableColumn id="587" name="Colonna587"/>
    <tableColumn id="588" name="Colonna588"/>
    <tableColumn id="589" name="Colonna589"/>
    <tableColumn id="590" name="Colonna590"/>
    <tableColumn id="591" name="Colonna591"/>
    <tableColumn id="592" name="Colonna592"/>
    <tableColumn id="593" name="Colonna593"/>
    <tableColumn id="594" name="Colonna594"/>
    <tableColumn id="595" name="Colonna595"/>
    <tableColumn id="596" name="Colonna596"/>
    <tableColumn id="597" name="Colonna597"/>
    <tableColumn id="598" name="Colonna598"/>
    <tableColumn id="599" name="Colonna599"/>
    <tableColumn id="600" name="Colonna600"/>
    <tableColumn id="601" name="Colonna601"/>
    <tableColumn id="602" name="Colonna602"/>
    <tableColumn id="603" name="Colonna603"/>
    <tableColumn id="604" name="Colonna604"/>
    <tableColumn id="605" name="Colonna605"/>
    <tableColumn id="606" name="Colonna606"/>
    <tableColumn id="607" name="Colonna607"/>
    <tableColumn id="608" name="Colonna608"/>
    <tableColumn id="609" name="Colonna609"/>
    <tableColumn id="610" name="Colonna610"/>
    <tableColumn id="611" name="Colonna611"/>
    <tableColumn id="612" name="Colonna612"/>
    <tableColumn id="613" name="Colonna613"/>
    <tableColumn id="614" name="Colonna614"/>
    <tableColumn id="615" name="Colonna615"/>
    <tableColumn id="616" name="Colonna616"/>
    <tableColumn id="617" name="Colonna617"/>
    <tableColumn id="618" name="Colonna618"/>
    <tableColumn id="619" name="Colonna619"/>
    <tableColumn id="620" name="Colonna620"/>
    <tableColumn id="621" name="Colonna621"/>
    <tableColumn id="622" name="Colonna622"/>
    <tableColumn id="623" name="Colonna623"/>
    <tableColumn id="624" name="Colonna624"/>
    <tableColumn id="625" name="Colonna625"/>
    <tableColumn id="626" name="Colonna626"/>
    <tableColumn id="627" name="Colonna627"/>
    <tableColumn id="628" name="Colonna628"/>
    <tableColumn id="629" name="Colonna629"/>
    <tableColumn id="630" name="Colonna630"/>
    <tableColumn id="631" name="Colonna631"/>
    <tableColumn id="632" name="Colonna632"/>
    <tableColumn id="633" name="Colonna633"/>
    <tableColumn id="634" name="Colonna634"/>
    <tableColumn id="635" name="Colonna635"/>
    <tableColumn id="636" name="Colonna636"/>
    <tableColumn id="637" name="Colonna637"/>
    <tableColumn id="638" name="Colonna638"/>
    <tableColumn id="639" name="Colonna639"/>
    <tableColumn id="640" name="Colonna640"/>
    <tableColumn id="641" name="Colonna641"/>
    <tableColumn id="642" name="Colonna642"/>
    <tableColumn id="643" name="Colonna643"/>
    <tableColumn id="644" name="Colonna644"/>
    <tableColumn id="645" name="Colonna645"/>
    <tableColumn id="646" name="Colonna646"/>
    <tableColumn id="647" name="Colonna647"/>
    <tableColumn id="648" name="Colonna648"/>
    <tableColumn id="649" name="Colonna649"/>
    <tableColumn id="650" name="Colonna650"/>
    <tableColumn id="651" name="Colonna651"/>
    <tableColumn id="652" name="Colonna652"/>
    <tableColumn id="653" name="Colonna653"/>
    <tableColumn id="654" name="Colonna654"/>
    <tableColumn id="655" name="Colonna655"/>
    <tableColumn id="656" name="Colonna656"/>
    <tableColumn id="657" name="Colonna657"/>
    <tableColumn id="658" name="Colonna658"/>
    <tableColumn id="659" name="Colonna659"/>
    <tableColumn id="660" name="Colonna660"/>
    <tableColumn id="661" name="Colonna661"/>
    <tableColumn id="662" name="Colonna662"/>
    <tableColumn id="663" name="Colonna663"/>
    <tableColumn id="664" name="Colonna664"/>
    <tableColumn id="665" name="Colonna665"/>
    <tableColumn id="666" name="Colonna666"/>
    <tableColumn id="667" name="Colonna667"/>
    <tableColumn id="668" name="Colonna668"/>
    <tableColumn id="669" name="Colonna669"/>
    <tableColumn id="670" name="Colonna670"/>
    <tableColumn id="671" name="Colonna671"/>
    <tableColumn id="672" name="Colonna672"/>
    <tableColumn id="673" name="Colonna673"/>
    <tableColumn id="674" name="Colonna674"/>
    <tableColumn id="675" name="Colonna675"/>
    <tableColumn id="676" name="Colonna676"/>
    <tableColumn id="677" name="Colonna677"/>
    <tableColumn id="678" name="Colonna678"/>
    <tableColumn id="679" name="Colonna679"/>
    <tableColumn id="680" name="Colonna680"/>
    <tableColumn id="681" name="Colonna681"/>
    <tableColumn id="682" name="Colonna682"/>
    <tableColumn id="683" name="Colonna683"/>
    <tableColumn id="684" name="Colonna684"/>
    <tableColumn id="685" name="Colonna685"/>
    <tableColumn id="686" name="Colonna686"/>
    <tableColumn id="687" name="Colonna687"/>
    <tableColumn id="688" name="Colonna688"/>
    <tableColumn id="689" name="Colonna689"/>
    <tableColumn id="690" name="Colonna690"/>
    <tableColumn id="691" name="Colonna691"/>
    <tableColumn id="692" name="Colonna692"/>
    <tableColumn id="693" name="Colonna693"/>
    <tableColumn id="694" name="Colonna694"/>
    <tableColumn id="695" name="Colonna695"/>
    <tableColumn id="696" name="Colonna696"/>
    <tableColumn id="697" name="Colonna697"/>
    <tableColumn id="698" name="Colonna698"/>
    <tableColumn id="699" name="Colonna699"/>
    <tableColumn id="700" name="Colonna700"/>
    <tableColumn id="701" name="Colonna701"/>
    <tableColumn id="702" name="Colonna702"/>
    <tableColumn id="703" name="Colonna703"/>
    <tableColumn id="704" name="Colonna704"/>
    <tableColumn id="705" name="Colonna705"/>
    <tableColumn id="706" name="Colonna706"/>
    <tableColumn id="707" name="Colonna707"/>
    <tableColumn id="708" name="Colonna708"/>
    <tableColumn id="709" name="Colonna709"/>
    <tableColumn id="710" name="Colonna710"/>
    <tableColumn id="711" name="Colonna711"/>
    <tableColumn id="712" name="Colonna712"/>
    <tableColumn id="713" name="Colonna713"/>
    <tableColumn id="714" name="Colonna714"/>
    <tableColumn id="715" name="Colonna715"/>
    <tableColumn id="716" name="Colonna716"/>
    <tableColumn id="717" name="Colonna717"/>
    <tableColumn id="718" name="Colonna718"/>
    <tableColumn id="719" name="Colonna719"/>
    <tableColumn id="720" name="Colonna720"/>
    <tableColumn id="721" name="Colonna721"/>
    <tableColumn id="722" name="Colonna722"/>
    <tableColumn id="723" name="Colonna723"/>
    <tableColumn id="724" name="Colonna724"/>
    <tableColumn id="725" name="Colonna725"/>
    <tableColumn id="726" name="Colonna726"/>
    <tableColumn id="727" name="Colonna727"/>
    <tableColumn id="728" name="Colonna728"/>
    <tableColumn id="729" name="Colonna729"/>
    <tableColumn id="730" name="Colonna730"/>
    <tableColumn id="731" name="Colonna731"/>
    <tableColumn id="732" name="Colonna732"/>
    <tableColumn id="733" name="Colonna733"/>
    <tableColumn id="734" name="Colonna734"/>
    <tableColumn id="735" name="Colonna735"/>
    <tableColumn id="736" name="Colonna736"/>
    <tableColumn id="737" name="Colonna737"/>
    <tableColumn id="738" name="Colonna738"/>
    <tableColumn id="739" name="Colonna739"/>
    <tableColumn id="740" name="Colonna740"/>
    <tableColumn id="741" name="Colonna741"/>
    <tableColumn id="742" name="Colonna742"/>
    <tableColumn id="743" name="Colonna743"/>
    <tableColumn id="744" name="Colonna744"/>
    <tableColumn id="745" name="Colonna745"/>
    <tableColumn id="746" name="Colonna746"/>
    <tableColumn id="747" name="Colonna747"/>
    <tableColumn id="748" name="Colonna748"/>
    <tableColumn id="749" name="Colonna749"/>
    <tableColumn id="750" name="Colonna750"/>
    <tableColumn id="751" name="Colonna751"/>
    <tableColumn id="752" name="Colonna752"/>
    <tableColumn id="753" name="Colonna753"/>
    <tableColumn id="754" name="Colonna754"/>
    <tableColumn id="755" name="Colonna755"/>
    <tableColumn id="756" name="Colonna756"/>
    <tableColumn id="757" name="Colonna757"/>
    <tableColumn id="758" name="Colonna758"/>
    <tableColumn id="759" name="Colonna759"/>
    <tableColumn id="760" name="Colonna760"/>
    <tableColumn id="761" name="Colonna761"/>
    <tableColumn id="762" name="Colonna762"/>
    <tableColumn id="763" name="Colonna763"/>
    <tableColumn id="764" name="Colonna764"/>
    <tableColumn id="765" name="Colonna765"/>
    <tableColumn id="766" name="Colonna766"/>
    <tableColumn id="767" name="Colonna767"/>
    <tableColumn id="768" name="Colonna768"/>
    <tableColumn id="769" name="Colonna769"/>
    <tableColumn id="770" name="Colonna770"/>
    <tableColumn id="771" name="Colonna771"/>
    <tableColumn id="772" name="Colonna772"/>
    <tableColumn id="773" name="Colonna773"/>
    <tableColumn id="774" name="Colonna774"/>
    <tableColumn id="775" name="Colonna775"/>
    <tableColumn id="776" name="Colonna776"/>
    <tableColumn id="777" name="Colonna777"/>
    <tableColumn id="778" name="Colonna778"/>
    <tableColumn id="779" name="Colonna779"/>
    <tableColumn id="780" name="Colonna780"/>
    <tableColumn id="781" name="Colonna781"/>
    <tableColumn id="782" name="Colonna782"/>
    <tableColumn id="783" name="Colonna783"/>
    <tableColumn id="784" name="Colonna784"/>
    <tableColumn id="785" name="Colonna785"/>
    <tableColumn id="786" name="Colonna786"/>
    <tableColumn id="787" name="Colonna787"/>
    <tableColumn id="788" name="Colonna788"/>
    <tableColumn id="789" name="Colonna789"/>
    <tableColumn id="790" name="Colonna790"/>
    <tableColumn id="791" name="Colonna791"/>
    <tableColumn id="792" name="Colonna792"/>
    <tableColumn id="793" name="Colonna793"/>
    <tableColumn id="794" name="Colonna794"/>
    <tableColumn id="795" name="Colonna795"/>
    <tableColumn id="796" name="Colonna796"/>
    <tableColumn id="797" name="Colonna797"/>
    <tableColumn id="798" name="Colonna798"/>
    <tableColumn id="799" name="Colonna799"/>
    <tableColumn id="800" name="Colonna800"/>
    <tableColumn id="801" name="Colonna801"/>
    <tableColumn id="802" name="Colonna802"/>
    <tableColumn id="803" name="Colonna803"/>
    <tableColumn id="804" name="Colonna804"/>
    <tableColumn id="805" name="Colonna805"/>
    <tableColumn id="806" name="Colonna806"/>
    <tableColumn id="807" name="Colonna807"/>
    <tableColumn id="808" name="Colonna808"/>
    <tableColumn id="809" name="Colonna809"/>
    <tableColumn id="810" name="Colonna810"/>
    <tableColumn id="811" name="Colonna811"/>
    <tableColumn id="812" name="Colonna812"/>
    <tableColumn id="813" name="Colonna813"/>
    <tableColumn id="814" name="Colonna814"/>
    <tableColumn id="815" name="Colonna815"/>
    <tableColumn id="816" name="Colonna816"/>
    <tableColumn id="817" name="Colonna817"/>
    <tableColumn id="818" name="Colonna818"/>
    <tableColumn id="819" name="Colonna819"/>
    <tableColumn id="820" name="Colonna820"/>
    <tableColumn id="821" name="Colonna821"/>
    <tableColumn id="822" name="Colonna822"/>
    <tableColumn id="823" name="Colonna823"/>
    <tableColumn id="824" name="Colonna824"/>
    <tableColumn id="825" name="Colonna825"/>
    <tableColumn id="826" name="Colonna826"/>
    <tableColumn id="827" name="Colonna827"/>
    <tableColumn id="828" name="Colonna828"/>
    <tableColumn id="829" name="Colonna829"/>
    <tableColumn id="830" name="Colonna830"/>
    <tableColumn id="831" name="Colonna831"/>
    <tableColumn id="832" name="Colonna832"/>
    <tableColumn id="833" name="Colonna833"/>
    <tableColumn id="834" name="Colonna834"/>
    <tableColumn id="835" name="Colonna835"/>
    <tableColumn id="836" name="Colonna836"/>
    <tableColumn id="837" name="Colonna837"/>
    <tableColumn id="838" name="Colonna838"/>
    <tableColumn id="839" name="Colonna839"/>
    <tableColumn id="840" name="Colonna840"/>
    <tableColumn id="841" name="Colonna841"/>
    <tableColumn id="842" name="Colonna842"/>
    <tableColumn id="843" name="Colonna843"/>
    <tableColumn id="844" name="Colonna844"/>
    <tableColumn id="845" name="Colonna845"/>
    <tableColumn id="846" name="Colonna846"/>
    <tableColumn id="847" name="Colonna847"/>
    <tableColumn id="848" name="Colonna848"/>
    <tableColumn id="849" name="Colonna849"/>
    <tableColumn id="850" name="Colonna850"/>
    <tableColumn id="851" name="Colonna851"/>
    <tableColumn id="852" name="Colonna852"/>
    <tableColumn id="853" name="Colonna853"/>
    <tableColumn id="854" name="Colonna854"/>
    <tableColumn id="855" name="Colonna855"/>
    <tableColumn id="856" name="Colonna856"/>
    <tableColumn id="857" name="Colonna857"/>
    <tableColumn id="858" name="Colonna858"/>
    <tableColumn id="859" name="Colonna859"/>
    <tableColumn id="860" name="Colonna860"/>
    <tableColumn id="861" name="Colonna861"/>
    <tableColumn id="862" name="Colonna862"/>
    <tableColumn id="863" name="Colonna863"/>
    <tableColumn id="864" name="Colonna864"/>
    <tableColumn id="865" name="Colonna865"/>
    <tableColumn id="866" name="Colonna866"/>
    <tableColumn id="867" name="Colonna867"/>
    <tableColumn id="868" name="Colonna868"/>
    <tableColumn id="869" name="Colonna869"/>
    <tableColumn id="870" name="Colonna870"/>
    <tableColumn id="871" name="Colonna871"/>
    <tableColumn id="872" name="Colonna872"/>
    <tableColumn id="873" name="Colonna873"/>
    <tableColumn id="874" name="Colonna874"/>
    <tableColumn id="875" name="Colonna875"/>
    <tableColumn id="876" name="Colonna876"/>
    <tableColumn id="877" name="Colonna877"/>
    <tableColumn id="878" name="Colonna878"/>
    <tableColumn id="879" name="Colonna879"/>
    <tableColumn id="880" name="Colonna880"/>
    <tableColumn id="881" name="Colonna881"/>
    <tableColumn id="882" name="Colonna882"/>
    <tableColumn id="883" name="Colonna883"/>
    <tableColumn id="884" name="Colonna884"/>
    <tableColumn id="885" name="Colonna885"/>
    <tableColumn id="886" name="Colonna886"/>
    <tableColumn id="887" name="Colonna887"/>
    <tableColumn id="888" name="Colonna888"/>
    <tableColumn id="889" name="Colonna889"/>
    <tableColumn id="890" name="Colonna890"/>
    <tableColumn id="891" name="Colonna891"/>
    <tableColumn id="892" name="Colonna892"/>
    <tableColumn id="893" name="Colonna893"/>
    <tableColumn id="894" name="Colonna894"/>
    <tableColumn id="895" name="Colonna895"/>
    <tableColumn id="896" name="Colonna896"/>
    <tableColumn id="897" name="Colonna897"/>
    <tableColumn id="898" name="Colonna898"/>
    <tableColumn id="899" name="Colonna899"/>
    <tableColumn id="900" name="Colonna900"/>
    <tableColumn id="901" name="Colonna901"/>
    <tableColumn id="902" name="Colonna902"/>
    <tableColumn id="903" name="Colonna903"/>
    <tableColumn id="904" name="Colonna904"/>
    <tableColumn id="905" name="Colonna905"/>
    <tableColumn id="906" name="Colonna906"/>
    <tableColumn id="907" name="Colonna907"/>
    <tableColumn id="908" name="Colonna908"/>
    <tableColumn id="909" name="Colonna909"/>
    <tableColumn id="910" name="Colonna910"/>
    <tableColumn id="911" name="Colonna911"/>
    <tableColumn id="912" name="Colonna912"/>
    <tableColumn id="913" name="Colonna913"/>
    <tableColumn id="914" name="Colonna914"/>
    <tableColumn id="915" name="Colonna915"/>
    <tableColumn id="916" name="Colonna916"/>
    <tableColumn id="917" name="Colonna917"/>
    <tableColumn id="918" name="Colonna918"/>
    <tableColumn id="919" name="Colonna919"/>
    <tableColumn id="920" name="Colonna920"/>
    <tableColumn id="921" name="Colonna921"/>
    <tableColumn id="922" name="Colonna922"/>
    <tableColumn id="923" name="Colonna923"/>
    <tableColumn id="924" name="Colonna924"/>
    <tableColumn id="925" name="Colonna925"/>
    <tableColumn id="926" name="Colonna926"/>
    <tableColumn id="927" name="Colonna927"/>
    <tableColumn id="928" name="Colonna928"/>
    <tableColumn id="929" name="Colonna929"/>
    <tableColumn id="930" name="Colonna930"/>
    <tableColumn id="931" name="Colonna931"/>
    <tableColumn id="932" name="Colonna932"/>
    <tableColumn id="933" name="Colonna933"/>
    <tableColumn id="934" name="Colonna934"/>
    <tableColumn id="935" name="Colonna935"/>
    <tableColumn id="936" name="Colonna936"/>
    <tableColumn id="937" name="Colonna937"/>
    <tableColumn id="938" name="Colonna938"/>
    <tableColumn id="939" name="Colonna939"/>
    <tableColumn id="940" name="Colonna940"/>
    <tableColumn id="941" name="Colonna941"/>
    <tableColumn id="942" name="Colonna942"/>
    <tableColumn id="943" name="Colonna943"/>
    <tableColumn id="944" name="Colonna944"/>
    <tableColumn id="945" name="Colonna945"/>
    <tableColumn id="946" name="Colonna946"/>
    <tableColumn id="947" name="Colonna947"/>
    <tableColumn id="948" name="Colonna948"/>
    <tableColumn id="949" name="Colonna949"/>
    <tableColumn id="950" name="Colonna950"/>
    <tableColumn id="951" name="Colonna951"/>
    <tableColumn id="952" name="Colonna952"/>
    <tableColumn id="953" name="Colonna953"/>
    <tableColumn id="954" name="Colonna954"/>
    <tableColumn id="955" name="Colonna955"/>
    <tableColumn id="956" name="Colonna956"/>
    <tableColumn id="957" name="Colonna957"/>
    <tableColumn id="958" name="Colonna958"/>
    <tableColumn id="959" name="Colonna959"/>
    <tableColumn id="960" name="Colonna960"/>
    <tableColumn id="961" name="Colonna961"/>
    <tableColumn id="962" name="Colonna962"/>
    <tableColumn id="963" name="Colonna963"/>
    <tableColumn id="964" name="Colonna964"/>
    <tableColumn id="965" name="Colonna965"/>
    <tableColumn id="966" name="Colonna966"/>
    <tableColumn id="967" name="Colonna967"/>
    <tableColumn id="968" name="Colonna968"/>
    <tableColumn id="969" name="Colonna969"/>
    <tableColumn id="970" name="Colonna970"/>
    <tableColumn id="971" name="Colonna971"/>
    <tableColumn id="972" name="Colonna972"/>
    <tableColumn id="973" name="Colonna973"/>
    <tableColumn id="974" name="Colonna974"/>
    <tableColumn id="975" name="Colonna975"/>
    <tableColumn id="976" name="Colonna976"/>
    <tableColumn id="977" name="Colonna977"/>
    <tableColumn id="978" name="Colonna978"/>
    <tableColumn id="979" name="Colonna979"/>
    <tableColumn id="980" name="Colonna980"/>
    <tableColumn id="981" name="Colonna981"/>
    <tableColumn id="982" name="Colonna982"/>
    <tableColumn id="983" name="Colonna983"/>
    <tableColumn id="984" name="Colonna984"/>
    <tableColumn id="985" name="Colonna985"/>
    <tableColumn id="986" name="Colonna986"/>
    <tableColumn id="987" name="Colonna987"/>
    <tableColumn id="988" name="Colonna988"/>
    <tableColumn id="989" name="Colonna989"/>
    <tableColumn id="990" name="Colonna990"/>
    <tableColumn id="991" name="Colonna991"/>
    <tableColumn id="992" name="Colonna992"/>
    <tableColumn id="993" name="Colonna993"/>
    <tableColumn id="994" name="Colonna994"/>
    <tableColumn id="995" name="Colonna995"/>
    <tableColumn id="996" name="Colonna996"/>
    <tableColumn id="997" name="Colonna997"/>
    <tableColumn id="998" name="Colonna998"/>
    <tableColumn id="999" name="Colonna999"/>
    <tableColumn id="1000" name="Colonna1000"/>
    <tableColumn id="1001" name="Colonna1001"/>
    <tableColumn id="1002" name="Colonna1002"/>
    <tableColumn id="1003" name="Colonna1003"/>
    <tableColumn id="1004" name="Colonna1004"/>
    <tableColumn id="1005" name="Colonna1005"/>
    <tableColumn id="1006" name="Colonna1006"/>
    <tableColumn id="1007" name="Colonna1007"/>
    <tableColumn id="1008" name="Colonna1008"/>
    <tableColumn id="1009" name="Colonna1009"/>
    <tableColumn id="1010" name="Colonna1010"/>
    <tableColumn id="1011" name="Colonna1011"/>
    <tableColumn id="1012" name="Colonna1012"/>
    <tableColumn id="1013" name="Colonna1013"/>
    <tableColumn id="1014" name="Colonna1014"/>
    <tableColumn id="1015" name="Colonna1015"/>
    <tableColumn id="1016" name="Colonna1016"/>
    <tableColumn id="1017" name="Colonna1017"/>
    <tableColumn id="1018" name="Colonna1018"/>
    <tableColumn id="1019" name="Colonna1019"/>
    <tableColumn id="1020" name="Colonna1020"/>
    <tableColumn id="1021" name="Colonna1021"/>
    <tableColumn id="1022" name="Colonna1022"/>
    <tableColumn id="1023" name="Colonna1023"/>
    <tableColumn id="1024" name="Colonna10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3" displayName="__Anonymous_Sheet_DB__3" ref="A12:AMJ22" headerRowCount="0" totalsRowShown="0">
  <sortState ref="A12:AMJ22">
    <sortCondition descending="1" ref="L12:L22"/>
    <sortCondition ref="M12:M22"/>
  </sortState>
  <tableColumns count="1024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  <tableColumn id="28" name="Colonna28"/>
    <tableColumn id="29" name="Colonna29"/>
    <tableColumn id="30" name="Colonna30"/>
    <tableColumn id="31" name="Colonna31"/>
    <tableColumn id="32" name="Colonna32"/>
    <tableColumn id="33" name="Colonna33"/>
    <tableColumn id="34" name="Colonna34"/>
    <tableColumn id="35" name="Colonna35"/>
    <tableColumn id="36" name="Colonna36"/>
    <tableColumn id="37" name="Colonna37"/>
    <tableColumn id="38" name="Colonna38"/>
    <tableColumn id="39" name="Colonna39"/>
    <tableColumn id="40" name="Colonna40"/>
    <tableColumn id="41" name="Colonna41"/>
    <tableColumn id="42" name="Colonna42"/>
    <tableColumn id="43" name="Colonna43"/>
    <tableColumn id="44" name="Colonna44"/>
    <tableColumn id="45" name="Colonna45"/>
    <tableColumn id="46" name="Colonna46"/>
    <tableColumn id="47" name="Colonna47"/>
    <tableColumn id="48" name="Colonna48"/>
    <tableColumn id="49" name="Colonna49"/>
    <tableColumn id="50" name="Colonna50"/>
    <tableColumn id="51" name="Colonna51"/>
    <tableColumn id="52" name="Colonna52"/>
    <tableColumn id="53" name="Colonna53"/>
    <tableColumn id="54" name="Colonna54"/>
    <tableColumn id="55" name="Colonna55"/>
    <tableColumn id="56" name="Colonna56"/>
    <tableColumn id="57" name="Colonna57"/>
    <tableColumn id="58" name="Colonna58"/>
    <tableColumn id="59" name="Colonna59"/>
    <tableColumn id="60" name="Colonna60"/>
    <tableColumn id="61" name="Colonna61"/>
    <tableColumn id="62" name="Colonna62"/>
    <tableColumn id="63" name="Colonna63"/>
    <tableColumn id="64" name="Colonna64"/>
    <tableColumn id="65" name="Colonna65"/>
    <tableColumn id="66" name="Colonna66"/>
    <tableColumn id="67" name="Colonna67"/>
    <tableColumn id="68" name="Colonna68"/>
    <tableColumn id="69" name="Colonna69"/>
    <tableColumn id="70" name="Colonna70"/>
    <tableColumn id="71" name="Colonna71"/>
    <tableColumn id="72" name="Colonna72"/>
    <tableColumn id="73" name="Colonna73"/>
    <tableColumn id="74" name="Colonna74"/>
    <tableColumn id="75" name="Colonna75"/>
    <tableColumn id="76" name="Colonna76"/>
    <tableColumn id="77" name="Colonna77"/>
    <tableColumn id="78" name="Colonna78"/>
    <tableColumn id="79" name="Colonna79"/>
    <tableColumn id="80" name="Colonna80"/>
    <tableColumn id="81" name="Colonna81"/>
    <tableColumn id="82" name="Colonna82"/>
    <tableColumn id="83" name="Colonna83"/>
    <tableColumn id="84" name="Colonna84"/>
    <tableColumn id="85" name="Colonna85"/>
    <tableColumn id="86" name="Colonna86"/>
    <tableColumn id="87" name="Colonna87"/>
    <tableColumn id="88" name="Colonna88"/>
    <tableColumn id="89" name="Colonna89"/>
    <tableColumn id="90" name="Colonna90"/>
    <tableColumn id="91" name="Colonna91"/>
    <tableColumn id="92" name="Colonna92"/>
    <tableColumn id="93" name="Colonna93"/>
    <tableColumn id="94" name="Colonna94"/>
    <tableColumn id="95" name="Colonna95"/>
    <tableColumn id="96" name="Colonna96"/>
    <tableColumn id="97" name="Colonna97"/>
    <tableColumn id="98" name="Colonna98"/>
    <tableColumn id="99" name="Colonna99"/>
    <tableColumn id="100" name="Colonna100"/>
    <tableColumn id="101" name="Colonna101"/>
    <tableColumn id="102" name="Colonna102"/>
    <tableColumn id="103" name="Colonna103"/>
    <tableColumn id="104" name="Colonna104"/>
    <tableColumn id="105" name="Colonna105"/>
    <tableColumn id="106" name="Colonna106"/>
    <tableColumn id="107" name="Colonna107"/>
    <tableColumn id="108" name="Colonna108"/>
    <tableColumn id="109" name="Colonna109"/>
    <tableColumn id="110" name="Colonna110"/>
    <tableColumn id="111" name="Colonna111"/>
    <tableColumn id="112" name="Colonna112"/>
    <tableColumn id="113" name="Colonna113"/>
    <tableColumn id="114" name="Colonna114"/>
    <tableColumn id="115" name="Colonna115"/>
    <tableColumn id="116" name="Colonna116"/>
    <tableColumn id="117" name="Colonna117"/>
    <tableColumn id="118" name="Colonna118"/>
    <tableColumn id="119" name="Colonna119"/>
    <tableColumn id="120" name="Colonna120"/>
    <tableColumn id="121" name="Colonna121"/>
    <tableColumn id="122" name="Colonna122"/>
    <tableColumn id="123" name="Colonna123"/>
    <tableColumn id="124" name="Colonna124"/>
    <tableColumn id="125" name="Colonna125"/>
    <tableColumn id="126" name="Colonna126"/>
    <tableColumn id="127" name="Colonna127"/>
    <tableColumn id="128" name="Colonna128"/>
    <tableColumn id="129" name="Colonna129"/>
    <tableColumn id="130" name="Colonna130"/>
    <tableColumn id="131" name="Colonna131"/>
    <tableColumn id="132" name="Colonna132"/>
    <tableColumn id="133" name="Colonna133"/>
    <tableColumn id="134" name="Colonna134"/>
    <tableColumn id="135" name="Colonna135"/>
    <tableColumn id="136" name="Colonna136"/>
    <tableColumn id="137" name="Colonna137"/>
    <tableColumn id="138" name="Colonna138"/>
    <tableColumn id="139" name="Colonna139"/>
    <tableColumn id="140" name="Colonna140"/>
    <tableColumn id="141" name="Colonna141"/>
    <tableColumn id="142" name="Colonna142"/>
    <tableColumn id="143" name="Colonna143"/>
    <tableColumn id="144" name="Colonna144"/>
    <tableColumn id="145" name="Colonna145"/>
    <tableColumn id="146" name="Colonna146"/>
    <tableColumn id="147" name="Colonna147"/>
    <tableColumn id="148" name="Colonna148"/>
    <tableColumn id="149" name="Colonna149"/>
    <tableColumn id="150" name="Colonna150"/>
    <tableColumn id="151" name="Colonna151"/>
    <tableColumn id="152" name="Colonna152"/>
    <tableColumn id="153" name="Colonna153"/>
    <tableColumn id="154" name="Colonna154"/>
    <tableColumn id="155" name="Colonna155"/>
    <tableColumn id="156" name="Colonna156"/>
    <tableColumn id="157" name="Colonna157"/>
    <tableColumn id="158" name="Colonna158"/>
    <tableColumn id="159" name="Colonna159"/>
    <tableColumn id="160" name="Colonna160"/>
    <tableColumn id="161" name="Colonna161"/>
    <tableColumn id="162" name="Colonna162"/>
    <tableColumn id="163" name="Colonna163"/>
    <tableColumn id="164" name="Colonna164"/>
    <tableColumn id="165" name="Colonna165"/>
    <tableColumn id="166" name="Colonna166"/>
    <tableColumn id="167" name="Colonna167"/>
    <tableColumn id="168" name="Colonna168"/>
    <tableColumn id="169" name="Colonna169"/>
    <tableColumn id="170" name="Colonna170"/>
    <tableColumn id="171" name="Colonna171"/>
    <tableColumn id="172" name="Colonna172"/>
    <tableColumn id="173" name="Colonna173"/>
    <tableColumn id="174" name="Colonna174"/>
    <tableColumn id="175" name="Colonna175"/>
    <tableColumn id="176" name="Colonna176"/>
    <tableColumn id="177" name="Colonna177"/>
    <tableColumn id="178" name="Colonna178"/>
    <tableColumn id="179" name="Colonna179"/>
    <tableColumn id="180" name="Colonna180"/>
    <tableColumn id="181" name="Colonna181"/>
    <tableColumn id="182" name="Colonna182"/>
    <tableColumn id="183" name="Colonna183"/>
    <tableColumn id="184" name="Colonna184"/>
    <tableColumn id="185" name="Colonna185"/>
    <tableColumn id="186" name="Colonna186"/>
    <tableColumn id="187" name="Colonna187"/>
    <tableColumn id="188" name="Colonna188"/>
    <tableColumn id="189" name="Colonna189"/>
    <tableColumn id="190" name="Colonna190"/>
    <tableColumn id="191" name="Colonna191"/>
    <tableColumn id="192" name="Colonna192"/>
    <tableColumn id="193" name="Colonna193"/>
    <tableColumn id="194" name="Colonna194"/>
    <tableColumn id="195" name="Colonna195"/>
    <tableColumn id="196" name="Colonna196"/>
    <tableColumn id="197" name="Colonna197"/>
    <tableColumn id="198" name="Colonna198"/>
    <tableColumn id="199" name="Colonna199"/>
    <tableColumn id="200" name="Colonna200"/>
    <tableColumn id="201" name="Colonna201"/>
    <tableColumn id="202" name="Colonna202"/>
    <tableColumn id="203" name="Colonna203"/>
    <tableColumn id="204" name="Colonna204"/>
    <tableColumn id="205" name="Colonna205"/>
    <tableColumn id="206" name="Colonna206"/>
    <tableColumn id="207" name="Colonna207"/>
    <tableColumn id="208" name="Colonna208"/>
    <tableColumn id="209" name="Colonna209"/>
    <tableColumn id="210" name="Colonna210"/>
    <tableColumn id="211" name="Colonna211"/>
    <tableColumn id="212" name="Colonna212"/>
    <tableColumn id="213" name="Colonna213"/>
    <tableColumn id="214" name="Colonna214"/>
    <tableColumn id="215" name="Colonna215"/>
    <tableColumn id="216" name="Colonna216"/>
    <tableColumn id="217" name="Colonna217"/>
    <tableColumn id="218" name="Colonna218"/>
    <tableColumn id="219" name="Colonna219"/>
    <tableColumn id="220" name="Colonna220"/>
    <tableColumn id="221" name="Colonna221"/>
    <tableColumn id="222" name="Colonna222"/>
    <tableColumn id="223" name="Colonna223"/>
    <tableColumn id="224" name="Colonna224"/>
    <tableColumn id="225" name="Colonna225"/>
    <tableColumn id="226" name="Colonna226"/>
    <tableColumn id="227" name="Colonna227"/>
    <tableColumn id="228" name="Colonna228"/>
    <tableColumn id="229" name="Colonna229"/>
    <tableColumn id="230" name="Colonna230"/>
    <tableColumn id="231" name="Colonna231"/>
    <tableColumn id="232" name="Colonna232"/>
    <tableColumn id="233" name="Colonna233"/>
    <tableColumn id="234" name="Colonna234"/>
    <tableColumn id="235" name="Colonna235"/>
    <tableColumn id="236" name="Colonna236"/>
    <tableColumn id="237" name="Colonna237"/>
    <tableColumn id="238" name="Colonna238"/>
    <tableColumn id="239" name="Colonna239"/>
    <tableColumn id="240" name="Colonna240"/>
    <tableColumn id="241" name="Colonna241"/>
    <tableColumn id="242" name="Colonna242"/>
    <tableColumn id="243" name="Colonna243"/>
    <tableColumn id="244" name="Colonna244"/>
    <tableColumn id="245" name="Colonna245"/>
    <tableColumn id="246" name="Colonna246"/>
    <tableColumn id="247" name="Colonna247"/>
    <tableColumn id="248" name="Colonna248"/>
    <tableColumn id="249" name="Colonna249"/>
    <tableColumn id="250" name="Colonna250"/>
    <tableColumn id="251" name="Colonna251"/>
    <tableColumn id="252" name="Colonna252"/>
    <tableColumn id="253" name="Colonna253"/>
    <tableColumn id="254" name="Colonna254"/>
    <tableColumn id="255" name="Colonna255"/>
    <tableColumn id="256" name="Colonna256"/>
    <tableColumn id="257" name="Colonna257"/>
    <tableColumn id="258" name="Colonna258"/>
    <tableColumn id="259" name="Colonna259"/>
    <tableColumn id="260" name="Colonna260"/>
    <tableColumn id="261" name="Colonna261"/>
    <tableColumn id="262" name="Colonna262"/>
    <tableColumn id="263" name="Colonna263"/>
    <tableColumn id="264" name="Colonna264"/>
    <tableColumn id="265" name="Colonna265"/>
    <tableColumn id="266" name="Colonna266"/>
    <tableColumn id="267" name="Colonna267"/>
    <tableColumn id="268" name="Colonna268"/>
    <tableColumn id="269" name="Colonna269"/>
    <tableColumn id="270" name="Colonna270"/>
    <tableColumn id="271" name="Colonna271"/>
    <tableColumn id="272" name="Colonna272"/>
    <tableColumn id="273" name="Colonna273"/>
    <tableColumn id="274" name="Colonna274"/>
    <tableColumn id="275" name="Colonna275"/>
    <tableColumn id="276" name="Colonna276"/>
    <tableColumn id="277" name="Colonna277"/>
    <tableColumn id="278" name="Colonna278"/>
    <tableColumn id="279" name="Colonna279"/>
    <tableColumn id="280" name="Colonna280"/>
    <tableColumn id="281" name="Colonna281"/>
    <tableColumn id="282" name="Colonna282"/>
    <tableColumn id="283" name="Colonna283"/>
    <tableColumn id="284" name="Colonna284"/>
    <tableColumn id="285" name="Colonna285"/>
    <tableColumn id="286" name="Colonna286"/>
    <tableColumn id="287" name="Colonna287"/>
    <tableColumn id="288" name="Colonna288"/>
    <tableColumn id="289" name="Colonna289"/>
    <tableColumn id="290" name="Colonna290"/>
    <tableColumn id="291" name="Colonna291"/>
    <tableColumn id="292" name="Colonna292"/>
    <tableColumn id="293" name="Colonna293"/>
    <tableColumn id="294" name="Colonna294"/>
    <tableColumn id="295" name="Colonna295"/>
    <tableColumn id="296" name="Colonna296"/>
    <tableColumn id="297" name="Colonna297"/>
    <tableColumn id="298" name="Colonna298"/>
    <tableColumn id="299" name="Colonna299"/>
    <tableColumn id="300" name="Colonna300"/>
    <tableColumn id="301" name="Colonna301"/>
    <tableColumn id="302" name="Colonna302"/>
    <tableColumn id="303" name="Colonna303"/>
    <tableColumn id="304" name="Colonna304"/>
    <tableColumn id="305" name="Colonna305"/>
    <tableColumn id="306" name="Colonna306"/>
    <tableColumn id="307" name="Colonna307"/>
    <tableColumn id="308" name="Colonna308"/>
    <tableColumn id="309" name="Colonna309"/>
    <tableColumn id="310" name="Colonna310"/>
    <tableColumn id="311" name="Colonna311"/>
    <tableColumn id="312" name="Colonna312"/>
    <tableColumn id="313" name="Colonna313"/>
    <tableColumn id="314" name="Colonna314"/>
    <tableColumn id="315" name="Colonna315"/>
    <tableColumn id="316" name="Colonna316"/>
    <tableColumn id="317" name="Colonna317"/>
    <tableColumn id="318" name="Colonna318"/>
    <tableColumn id="319" name="Colonna319"/>
    <tableColumn id="320" name="Colonna320"/>
    <tableColumn id="321" name="Colonna321"/>
    <tableColumn id="322" name="Colonna322"/>
    <tableColumn id="323" name="Colonna323"/>
    <tableColumn id="324" name="Colonna324"/>
    <tableColumn id="325" name="Colonna325"/>
    <tableColumn id="326" name="Colonna326"/>
    <tableColumn id="327" name="Colonna327"/>
    <tableColumn id="328" name="Colonna328"/>
    <tableColumn id="329" name="Colonna329"/>
    <tableColumn id="330" name="Colonna330"/>
    <tableColumn id="331" name="Colonna331"/>
    <tableColumn id="332" name="Colonna332"/>
    <tableColumn id="333" name="Colonna333"/>
    <tableColumn id="334" name="Colonna334"/>
    <tableColumn id="335" name="Colonna335"/>
    <tableColumn id="336" name="Colonna336"/>
    <tableColumn id="337" name="Colonna337"/>
    <tableColumn id="338" name="Colonna338"/>
    <tableColumn id="339" name="Colonna339"/>
    <tableColumn id="340" name="Colonna340"/>
    <tableColumn id="341" name="Colonna341"/>
    <tableColumn id="342" name="Colonna342"/>
    <tableColumn id="343" name="Colonna343"/>
    <tableColumn id="344" name="Colonna344"/>
    <tableColumn id="345" name="Colonna345"/>
    <tableColumn id="346" name="Colonna346"/>
    <tableColumn id="347" name="Colonna347"/>
    <tableColumn id="348" name="Colonna348"/>
    <tableColumn id="349" name="Colonna349"/>
    <tableColumn id="350" name="Colonna350"/>
    <tableColumn id="351" name="Colonna351"/>
    <tableColumn id="352" name="Colonna352"/>
    <tableColumn id="353" name="Colonna353"/>
    <tableColumn id="354" name="Colonna354"/>
    <tableColumn id="355" name="Colonna355"/>
    <tableColumn id="356" name="Colonna356"/>
    <tableColumn id="357" name="Colonna357"/>
    <tableColumn id="358" name="Colonna358"/>
    <tableColumn id="359" name="Colonna359"/>
    <tableColumn id="360" name="Colonna360"/>
    <tableColumn id="361" name="Colonna361"/>
    <tableColumn id="362" name="Colonna362"/>
    <tableColumn id="363" name="Colonna363"/>
    <tableColumn id="364" name="Colonna364"/>
    <tableColumn id="365" name="Colonna365"/>
    <tableColumn id="366" name="Colonna366"/>
    <tableColumn id="367" name="Colonna367"/>
    <tableColumn id="368" name="Colonna368"/>
    <tableColumn id="369" name="Colonna369"/>
    <tableColumn id="370" name="Colonna370"/>
    <tableColumn id="371" name="Colonna371"/>
    <tableColumn id="372" name="Colonna372"/>
    <tableColumn id="373" name="Colonna373"/>
    <tableColumn id="374" name="Colonna374"/>
    <tableColumn id="375" name="Colonna375"/>
    <tableColumn id="376" name="Colonna376"/>
    <tableColumn id="377" name="Colonna377"/>
    <tableColumn id="378" name="Colonna378"/>
    <tableColumn id="379" name="Colonna379"/>
    <tableColumn id="380" name="Colonna380"/>
    <tableColumn id="381" name="Colonna381"/>
    <tableColumn id="382" name="Colonna382"/>
    <tableColumn id="383" name="Colonna383"/>
    <tableColumn id="384" name="Colonna384"/>
    <tableColumn id="385" name="Colonna385"/>
    <tableColumn id="386" name="Colonna386"/>
    <tableColumn id="387" name="Colonna387"/>
    <tableColumn id="388" name="Colonna388"/>
    <tableColumn id="389" name="Colonna389"/>
    <tableColumn id="390" name="Colonna390"/>
    <tableColumn id="391" name="Colonna391"/>
    <tableColumn id="392" name="Colonna392"/>
    <tableColumn id="393" name="Colonna393"/>
    <tableColumn id="394" name="Colonna394"/>
    <tableColumn id="395" name="Colonna395"/>
    <tableColumn id="396" name="Colonna396"/>
    <tableColumn id="397" name="Colonna397"/>
    <tableColumn id="398" name="Colonna398"/>
    <tableColumn id="399" name="Colonna399"/>
    <tableColumn id="400" name="Colonna400"/>
    <tableColumn id="401" name="Colonna401"/>
    <tableColumn id="402" name="Colonna402"/>
    <tableColumn id="403" name="Colonna403"/>
    <tableColumn id="404" name="Colonna404"/>
    <tableColumn id="405" name="Colonna405"/>
    <tableColumn id="406" name="Colonna406"/>
    <tableColumn id="407" name="Colonna407"/>
    <tableColumn id="408" name="Colonna408"/>
    <tableColumn id="409" name="Colonna409"/>
    <tableColumn id="410" name="Colonna410"/>
    <tableColumn id="411" name="Colonna411"/>
    <tableColumn id="412" name="Colonna412"/>
    <tableColumn id="413" name="Colonna413"/>
    <tableColumn id="414" name="Colonna414"/>
    <tableColumn id="415" name="Colonna415"/>
    <tableColumn id="416" name="Colonna416"/>
    <tableColumn id="417" name="Colonna417"/>
    <tableColumn id="418" name="Colonna418"/>
    <tableColumn id="419" name="Colonna419"/>
    <tableColumn id="420" name="Colonna420"/>
    <tableColumn id="421" name="Colonna421"/>
    <tableColumn id="422" name="Colonna422"/>
    <tableColumn id="423" name="Colonna423"/>
    <tableColumn id="424" name="Colonna424"/>
    <tableColumn id="425" name="Colonna425"/>
    <tableColumn id="426" name="Colonna426"/>
    <tableColumn id="427" name="Colonna427"/>
    <tableColumn id="428" name="Colonna428"/>
    <tableColumn id="429" name="Colonna429"/>
    <tableColumn id="430" name="Colonna430"/>
    <tableColumn id="431" name="Colonna431"/>
    <tableColumn id="432" name="Colonna432"/>
    <tableColumn id="433" name="Colonna433"/>
    <tableColumn id="434" name="Colonna434"/>
    <tableColumn id="435" name="Colonna435"/>
    <tableColumn id="436" name="Colonna436"/>
    <tableColumn id="437" name="Colonna437"/>
    <tableColumn id="438" name="Colonna438"/>
    <tableColumn id="439" name="Colonna439"/>
    <tableColumn id="440" name="Colonna440"/>
    <tableColumn id="441" name="Colonna441"/>
    <tableColumn id="442" name="Colonna442"/>
    <tableColumn id="443" name="Colonna443"/>
    <tableColumn id="444" name="Colonna444"/>
    <tableColumn id="445" name="Colonna445"/>
    <tableColumn id="446" name="Colonna446"/>
    <tableColumn id="447" name="Colonna447"/>
    <tableColumn id="448" name="Colonna448"/>
    <tableColumn id="449" name="Colonna449"/>
    <tableColumn id="450" name="Colonna450"/>
    <tableColumn id="451" name="Colonna451"/>
    <tableColumn id="452" name="Colonna452"/>
    <tableColumn id="453" name="Colonna453"/>
    <tableColumn id="454" name="Colonna454"/>
    <tableColumn id="455" name="Colonna455"/>
    <tableColumn id="456" name="Colonna456"/>
    <tableColumn id="457" name="Colonna457"/>
    <tableColumn id="458" name="Colonna458"/>
    <tableColumn id="459" name="Colonna459"/>
    <tableColumn id="460" name="Colonna460"/>
    <tableColumn id="461" name="Colonna461"/>
    <tableColumn id="462" name="Colonna462"/>
    <tableColumn id="463" name="Colonna463"/>
    <tableColumn id="464" name="Colonna464"/>
    <tableColumn id="465" name="Colonna465"/>
    <tableColumn id="466" name="Colonna466"/>
    <tableColumn id="467" name="Colonna467"/>
    <tableColumn id="468" name="Colonna468"/>
    <tableColumn id="469" name="Colonna469"/>
    <tableColumn id="470" name="Colonna470"/>
    <tableColumn id="471" name="Colonna471"/>
    <tableColumn id="472" name="Colonna472"/>
    <tableColumn id="473" name="Colonna473"/>
    <tableColumn id="474" name="Colonna474"/>
    <tableColumn id="475" name="Colonna475"/>
    <tableColumn id="476" name="Colonna476"/>
    <tableColumn id="477" name="Colonna477"/>
    <tableColumn id="478" name="Colonna478"/>
    <tableColumn id="479" name="Colonna479"/>
    <tableColumn id="480" name="Colonna480"/>
    <tableColumn id="481" name="Colonna481"/>
    <tableColumn id="482" name="Colonna482"/>
    <tableColumn id="483" name="Colonna483"/>
    <tableColumn id="484" name="Colonna484"/>
    <tableColumn id="485" name="Colonna485"/>
    <tableColumn id="486" name="Colonna486"/>
    <tableColumn id="487" name="Colonna487"/>
    <tableColumn id="488" name="Colonna488"/>
    <tableColumn id="489" name="Colonna489"/>
    <tableColumn id="490" name="Colonna490"/>
    <tableColumn id="491" name="Colonna491"/>
    <tableColumn id="492" name="Colonna492"/>
    <tableColumn id="493" name="Colonna493"/>
    <tableColumn id="494" name="Colonna494"/>
    <tableColumn id="495" name="Colonna495"/>
    <tableColumn id="496" name="Colonna496"/>
    <tableColumn id="497" name="Colonna497"/>
    <tableColumn id="498" name="Colonna498"/>
    <tableColumn id="499" name="Colonna499"/>
    <tableColumn id="500" name="Colonna500"/>
    <tableColumn id="501" name="Colonna501"/>
    <tableColumn id="502" name="Colonna502"/>
    <tableColumn id="503" name="Colonna503"/>
    <tableColumn id="504" name="Colonna504"/>
    <tableColumn id="505" name="Colonna505"/>
    <tableColumn id="506" name="Colonna506"/>
    <tableColumn id="507" name="Colonna507"/>
    <tableColumn id="508" name="Colonna508"/>
    <tableColumn id="509" name="Colonna509"/>
    <tableColumn id="510" name="Colonna510"/>
    <tableColumn id="511" name="Colonna511"/>
    <tableColumn id="512" name="Colonna512"/>
    <tableColumn id="513" name="Colonna513"/>
    <tableColumn id="514" name="Colonna514"/>
    <tableColumn id="515" name="Colonna515"/>
    <tableColumn id="516" name="Colonna516"/>
    <tableColumn id="517" name="Colonna517"/>
    <tableColumn id="518" name="Colonna518"/>
    <tableColumn id="519" name="Colonna519"/>
    <tableColumn id="520" name="Colonna520"/>
    <tableColumn id="521" name="Colonna521"/>
    <tableColumn id="522" name="Colonna522"/>
    <tableColumn id="523" name="Colonna523"/>
    <tableColumn id="524" name="Colonna524"/>
    <tableColumn id="525" name="Colonna525"/>
    <tableColumn id="526" name="Colonna526"/>
    <tableColumn id="527" name="Colonna527"/>
    <tableColumn id="528" name="Colonna528"/>
    <tableColumn id="529" name="Colonna529"/>
    <tableColumn id="530" name="Colonna530"/>
    <tableColumn id="531" name="Colonna531"/>
    <tableColumn id="532" name="Colonna532"/>
    <tableColumn id="533" name="Colonna533"/>
    <tableColumn id="534" name="Colonna534"/>
    <tableColumn id="535" name="Colonna535"/>
    <tableColumn id="536" name="Colonna536"/>
    <tableColumn id="537" name="Colonna537"/>
    <tableColumn id="538" name="Colonna538"/>
    <tableColumn id="539" name="Colonna539"/>
    <tableColumn id="540" name="Colonna540"/>
    <tableColumn id="541" name="Colonna541"/>
    <tableColumn id="542" name="Colonna542"/>
    <tableColumn id="543" name="Colonna543"/>
    <tableColumn id="544" name="Colonna544"/>
    <tableColumn id="545" name="Colonna545"/>
    <tableColumn id="546" name="Colonna546"/>
    <tableColumn id="547" name="Colonna547"/>
    <tableColumn id="548" name="Colonna548"/>
    <tableColumn id="549" name="Colonna549"/>
    <tableColumn id="550" name="Colonna550"/>
    <tableColumn id="551" name="Colonna551"/>
    <tableColumn id="552" name="Colonna552"/>
    <tableColumn id="553" name="Colonna553"/>
    <tableColumn id="554" name="Colonna554"/>
    <tableColumn id="555" name="Colonna555"/>
    <tableColumn id="556" name="Colonna556"/>
    <tableColumn id="557" name="Colonna557"/>
    <tableColumn id="558" name="Colonna558"/>
    <tableColumn id="559" name="Colonna559"/>
    <tableColumn id="560" name="Colonna560"/>
    <tableColumn id="561" name="Colonna561"/>
    <tableColumn id="562" name="Colonna562"/>
    <tableColumn id="563" name="Colonna563"/>
    <tableColumn id="564" name="Colonna564"/>
    <tableColumn id="565" name="Colonna565"/>
    <tableColumn id="566" name="Colonna566"/>
    <tableColumn id="567" name="Colonna567"/>
    <tableColumn id="568" name="Colonna568"/>
    <tableColumn id="569" name="Colonna569"/>
    <tableColumn id="570" name="Colonna570"/>
    <tableColumn id="571" name="Colonna571"/>
    <tableColumn id="572" name="Colonna572"/>
    <tableColumn id="573" name="Colonna573"/>
    <tableColumn id="574" name="Colonna574"/>
    <tableColumn id="575" name="Colonna575"/>
    <tableColumn id="576" name="Colonna576"/>
    <tableColumn id="577" name="Colonna577"/>
    <tableColumn id="578" name="Colonna578"/>
    <tableColumn id="579" name="Colonna579"/>
    <tableColumn id="580" name="Colonna580"/>
    <tableColumn id="581" name="Colonna581"/>
    <tableColumn id="582" name="Colonna582"/>
    <tableColumn id="583" name="Colonna583"/>
    <tableColumn id="584" name="Colonna584"/>
    <tableColumn id="585" name="Colonna585"/>
    <tableColumn id="586" name="Colonna586"/>
    <tableColumn id="587" name="Colonna587"/>
    <tableColumn id="588" name="Colonna588"/>
    <tableColumn id="589" name="Colonna589"/>
    <tableColumn id="590" name="Colonna590"/>
    <tableColumn id="591" name="Colonna591"/>
    <tableColumn id="592" name="Colonna592"/>
    <tableColumn id="593" name="Colonna593"/>
    <tableColumn id="594" name="Colonna594"/>
    <tableColumn id="595" name="Colonna595"/>
    <tableColumn id="596" name="Colonna596"/>
    <tableColumn id="597" name="Colonna597"/>
    <tableColumn id="598" name="Colonna598"/>
    <tableColumn id="599" name="Colonna599"/>
    <tableColumn id="600" name="Colonna600"/>
    <tableColumn id="601" name="Colonna601"/>
    <tableColumn id="602" name="Colonna602"/>
    <tableColumn id="603" name="Colonna603"/>
    <tableColumn id="604" name="Colonna604"/>
    <tableColumn id="605" name="Colonna605"/>
    <tableColumn id="606" name="Colonna606"/>
    <tableColumn id="607" name="Colonna607"/>
    <tableColumn id="608" name="Colonna608"/>
    <tableColumn id="609" name="Colonna609"/>
    <tableColumn id="610" name="Colonna610"/>
    <tableColumn id="611" name="Colonna611"/>
    <tableColumn id="612" name="Colonna612"/>
    <tableColumn id="613" name="Colonna613"/>
    <tableColumn id="614" name="Colonna614"/>
    <tableColumn id="615" name="Colonna615"/>
    <tableColumn id="616" name="Colonna616"/>
    <tableColumn id="617" name="Colonna617"/>
    <tableColumn id="618" name="Colonna618"/>
    <tableColumn id="619" name="Colonna619"/>
    <tableColumn id="620" name="Colonna620"/>
    <tableColumn id="621" name="Colonna621"/>
    <tableColumn id="622" name="Colonna622"/>
    <tableColumn id="623" name="Colonna623"/>
    <tableColumn id="624" name="Colonna624"/>
    <tableColumn id="625" name="Colonna625"/>
    <tableColumn id="626" name="Colonna626"/>
    <tableColumn id="627" name="Colonna627"/>
    <tableColumn id="628" name="Colonna628"/>
    <tableColumn id="629" name="Colonna629"/>
    <tableColumn id="630" name="Colonna630"/>
    <tableColumn id="631" name="Colonna631"/>
    <tableColumn id="632" name="Colonna632"/>
    <tableColumn id="633" name="Colonna633"/>
    <tableColumn id="634" name="Colonna634"/>
    <tableColumn id="635" name="Colonna635"/>
    <tableColumn id="636" name="Colonna636"/>
    <tableColumn id="637" name="Colonna637"/>
    <tableColumn id="638" name="Colonna638"/>
    <tableColumn id="639" name="Colonna639"/>
    <tableColumn id="640" name="Colonna640"/>
    <tableColumn id="641" name="Colonna641"/>
    <tableColumn id="642" name="Colonna642"/>
    <tableColumn id="643" name="Colonna643"/>
    <tableColumn id="644" name="Colonna644"/>
    <tableColumn id="645" name="Colonna645"/>
    <tableColumn id="646" name="Colonna646"/>
    <tableColumn id="647" name="Colonna647"/>
    <tableColumn id="648" name="Colonna648"/>
    <tableColumn id="649" name="Colonna649"/>
    <tableColumn id="650" name="Colonna650"/>
    <tableColumn id="651" name="Colonna651"/>
    <tableColumn id="652" name="Colonna652"/>
    <tableColumn id="653" name="Colonna653"/>
    <tableColumn id="654" name="Colonna654"/>
    <tableColumn id="655" name="Colonna655"/>
    <tableColumn id="656" name="Colonna656"/>
    <tableColumn id="657" name="Colonna657"/>
    <tableColumn id="658" name="Colonna658"/>
    <tableColumn id="659" name="Colonna659"/>
    <tableColumn id="660" name="Colonna660"/>
    <tableColumn id="661" name="Colonna661"/>
    <tableColumn id="662" name="Colonna662"/>
    <tableColumn id="663" name="Colonna663"/>
    <tableColumn id="664" name="Colonna664"/>
    <tableColumn id="665" name="Colonna665"/>
    <tableColumn id="666" name="Colonna666"/>
    <tableColumn id="667" name="Colonna667"/>
    <tableColumn id="668" name="Colonna668"/>
    <tableColumn id="669" name="Colonna669"/>
    <tableColumn id="670" name="Colonna670"/>
    <tableColumn id="671" name="Colonna671"/>
    <tableColumn id="672" name="Colonna672"/>
    <tableColumn id="673" name="Colonna673"/>
    <tableColumn id="674" name="Colonna674"/>
    <tableColumn id="675" name="Colonna675"/>
    <tableColumn id="676" name="Colonna676"/>
    <tableColumn id="677" name="Colonna677"/>
    <tableColumn id="678" name="Colonna678"/>
    <tableColumn id="679" name="Colonna679"/>
    <tableColumn id="680" name="Colonna680"/>
    <tableColumn id="681" name="Colonna681"/>
    <tableColumn id="682" name="Colonna682"/>
    <tableColumn id="683" name="Colonna683"/>
    <tableColumn id="684" name="Colonna684"/>
    <tableColumn id="685" name="Colonna685"/>
    <tableColumn id="686" name="Colonna686"/>
    <tableColumn id="687" name="Colonna687"/>
    <tableColumn id="688" name="Colonna688"/>
    <tableColumn id="689" name="Colonna689"/>
    <tableColumn id="690" name="Colonna690"/>
    <tableColumn id="691" name="Colonna691"/>
    <tableColumn id="692" name="Colonna692"/>
    <tableColumn id="693" name="Colonna693"/>
    <tableColumn id="694" name="Colonna694"/>
    <tableColumn id="695" name="Colonna695"/>
    <tableColumn id="696" name="Colonna696"/>
    <tableColumn id="697" name="Colonna697"/>
    <tableColumn id="698" name="Colonna698"/>
    <tableColumn id="699" name="Colonna699"/>
    <tableColumn id="700" name="Colonna700"/>
    <tableColumn id="701" name="Colonna701"/>
    <tableColumn id="702" name="Colonna702"/>
    <tableColumn id="703" name="Colonna703"/>
    <tableColumn id="704" name="Colonna704"/>
    <tableColumn id="705" name="Colonna705"/>
    <tableColumn id="706" name="Colonna706"/>
    <tableColumn id="707" name="Colonna707"/>
    <tableColumn id="708" name="Colonna708"/>
    <tableColumn id="709" name="Colonna709"/>
    <tableColumn id="710" name="Colonna710"/>
    <tableColumn id="711" name="Colonna711"/>
    <tableColumn id="712" name="Colonna712"/>
    <tableColumn id="713" name="Colonna713"/>
    <tableColumn id="714" name="Colonna714"/>
    <tableColumn id="715" name="Colonna715"/>
    <tableColumn id="716" name="Colonna716"/>
    <tableColumn id="717" name="Colonna717"/>
    <tableColumn id="718" name="Colonna718"/>
    <tableColumn id="719" name="Colonna719"/>
    <tableColumn id="720" name="Colonna720"/>
    <tableColumn id="721" name="Colonna721"/>
    <tableColumn id="722" name="Colonna722"/>
    <tableColumn id="723" name="Colonna723"/>
    <tableColumn id="724" name="Colonna724"/>
    <tableColumn id="725" name="Colonna725"/>
    <tableColumn id="726" name="Colonna726"/>
    <tableColumn id="727" name="Colonna727"/>
    <tableColumn id="728" name="Colonna728"/>
    <tableColumn id="729" name="Colonna729"/>
    <tableColumn id="730" name="Colonna730"/>
    <tableColumn id="731" name="Colonna731"/>
    <tableColumn id="732" name="Colonna732"/>
    <tableColumn id="733" name="Colonna733"/>
    <tableColumn id="734" name="Colonna734"/>
    <tableColumn id="735" name="Colonna735"/>
    <tableColumn id="736" name="Colonna736"/>
    <tableColumn id="737" name="Colonna737"/>
    <tableColumn id="738" name="Colonna738"/>
    <tableColumn id="739" name="Colonna739"/>
    <tableColumn id="740" name="Colonna740"/>
    <tableColumn id="741" name="Colonna741"/>
    <tableColumn id="742" name="Colonna742"/>
    <tableColumn id="743" name="Colonna743"/>
    <tableColumn id="744" name="Colonna744"/>
    <tableColumn id="745" name="Colonna745"/>
    <tableColumn id="746" name="Colonna746"/>
    <tableColumn id="747" name="Colonna747"/>
    <tableColumn id="748" name="Colonna748"/>
    <tableColumn id="749" name="Colonna749"/>
    <tableColumn id="750" name="Colonna750"/>
    <tableColumn id="751" name="Colonna751"/>
    <tableColumn id="752" name="Colonna752"/>
    <tableColumn id="753" name="Colonna753"/>
    <tableColumn id="754" name="Colonna754"/>
    <tableColumn id="755" name="Colonna755"/>
    <tableColumn id="756" name="Colonna756"/>
    <tableColumn id="757" name="Colonna757"/>
    <tableColumn id="758" name="Colonna758"/>
    <tableColumn id="759" name="Colonna759"/>
    <tableColumn id="760" name="Colonna760"/>
    <tableColumn id="761" name="Colonna761"/>
    <tableColumn id="762" name="Colonna762"/>
    <tableColumn id="763" name="Colonna763"/>
    <tableColumn id="764" name="Colonna764"/>
    <tableColumn id="765" name="Colonna765"/>
    <tableColumn id="766" name="Colonna766"/>
    <tableColumn id="767" name="Colonna767"/>
    <tableColumn id="768" name="Colonna768"/>
    <tableColumn id="769" name="Colonna769"/>
    <tableColumn id="770" name="Colonna770"/>
    <tableColumn id="771" name="Colonna771"/>
    <tableColumn id="772" name="Colonna772"/>
    <tableColumn id="773" name="Colonna773"/>
    <tableColumn id="774" name="Colonna774"/>
    <tableColumn id="775" name="Colonna775"/>
    <tableColumn id="776" name="Colonna776"/>
    <tableColumn id="777" name="Colonna777"/>
    <tableColumn id="778" name="Colonna778"/>
    <tableColumn id="779" name="Colonna779"/>
    <tableColumn id="780" name="Colonna780"/>
    <tableColumn id="781" name="Colonna781"/>
    <tableColumn id="782" name="Colonna782"/>
    <tableColumn id="783" name="Colonna783"/>
    <tableColumn id="784" name="Colonna784"/>
    <tableColumn id="785" name="Colonna785"/>
    <tableColumn id="786" name="Colonna786"/>
    <tableColumn id="787" name="Colonna787"/>
    <tableColumn id="788" name="Colonna788"/>
    <tableColumn id="789" name="Colonna789"/>
    <tableColumn id="790" name="Colonna790"/>
    <tableColumn id="791" name="Colonna791"/>
    <tableColumn id="792" name="Colonna792"/>
    <tableColumn id="793" name="Colonna793"/>
    <tableColumn id="794" name="Colonna794"/>
    <tableColumn id="795" name="Colonna795"/>
    <tableColumn id="796" name="Colonna796"/>
    <tableColumn id="797" name="Colonna797"/>
    <tableColumn id="798" name="Colonna798"/>
    <tableColumn id="799" name="Colonna799"/>
    <tableColumn id="800" name="Colonna800"/>
    <tableColumn id="801" name="Colonna801"/>
    <tableColumn id="802" name="Colonna802"/>
    <tableColumn id="803" name="Colonna803"/>
    <tableColumn id="804" name="Colonna804"/>
    <tableColumn id="805" name="Colonna805"/>
    <tableColumn id="806" name="Colonna806"/>
    <tableColumn id="807" name="Colonna807"/>
    <tableColumn id="808" name="Colonna808"/>
    <tableColumn id="809" name="Colonna809"/>
    <tableColumn id="810" name="Colonna810"/>
    <tableColumn id="811" name="Colonna811"/>
    <tableColumn id="812" name="Colonna812"/>
    <tableColumn id="813" name="Colonna813"/>
    <tableColumn id="814" name="Colonna814"/>
    <tableColumn id="815" name="Colonna815"/>
    <tableColumn id="816" name="Colonna816"/>
    <tableColumn id="817" name="Colonna817"/>
    <tableColumn id="818" name="Colonna818"/>
    <tableColumn id="819" name="Colonna819"/>
    <tableColumn id="820" name="Colonna820"/>
    <tableColumn id="821" name="Colonna821"/>
    <tableColumn id="822" name="Colonna822"/>
    <tableColumn id="823" name="Colonna823"/>
    <tableColumn id="824" name="Colonna824"/>
    <tableColumn id="825" name="Colonna825"/>
    <tableColumn id="826" name="Colonna826"/>
    <tableColumn id="827" name="Colonna827"/>
    <tableColumn id="828" name="Colonna828"/>
    <tableColumn id="829" name="Colonna829"/>
    <tableColumn id="830" name="Colonna830"/>
    <tableColumn id="831" name="Colonna831"/>
    <tableColumn id="832" name="Colonna832"/>
    <tableColumn id="833" name="Colonna833"/>
    <tableColumn id="834" name="Colonna834"/>
    <tableColumn id="835" name="Colonna835"/>
    <tableColumn id="836" name="Colonna836"/>
    <tableColumn id="837" name="Colonna837"/>
    <tableColumn id="838" name="Colonna838"/>
    <tableColumn id="839" name="Colonna839"/>
    <tableColumn id="840" name="Colonna840"/>
    <tableColumn id="841" name="Colonna841"/>
    <tableColumn id="842" name="Colonna842"/>
    <tableColumn id="843" name="Colonna843"/>
    <tableColumn id="844" name="Colonna844"/>
    <tableColumn id="845" name="Colonna845"/>
    <tableColumn id="846" name="Colonna846"/>
    <tableColumn id="847" name="Colonna847"/>
    <tableColumn id="848" name="Colonna848"/>
    <tableColumn id="849" name="Colonna849"/>
    <tableColumn id="850" name="Colonna850"/>
    <tableColumn id="851" name="Colonna851"/>
    <tableColumn id="852" name="Colonna852"/>
    <tableColumn id="853" name="Colonna853"/>
    <tableColumn id="854" name="Colonna854"/>
    <tableColumn id="855" name="Colonna855"/>
    <tableColumn id="856" name="Colonna856"/>
    <tableColumn id="857" name="Colonna857"/>
    <tableColumn id="858" name="Colonna858"/>
    <tableColumn id="859" name="Colonna859"/>
    <tableColumn id="860" name="Colonna860"/>
    <tableColumn id="861" name="Colonna861"/>
    <tableColumn id="862" name="Colonna862"/>
    <tableColumn id="863" name="Colonna863"/>
    <tableColumn id="864" name="Colonna864"/>
    <tableColumn id="865" name="Colonna865"/>
    <tableColumn id="866" name="Colonna866"/>
    <tableColumn id="867" name="Colonna867"/>
    <tableColumn id="868" name="Colonna868"/>
    <tableColumn id="869" name="Colonna869"/>
    <tableColumn id="870" name="Colonna870"/>
    <tableColumn id="871" name="Colonna871"/>
    <tableColumn id="872" name="Colonna872"/>
    <tableColumn id="873" name="Colonna873"/>
    <tableColumn id="874" name="Colonna874"/>
    <tableColumn id="875" name="Colonna875"/>
    <tableColumn id="876" name="Colonna876"/>
    <tableColumn id="877" name="Colonna877"/>
    <tableColumn id="878" name="Colonna878"/>
    <tableColumn id="879" name="Colonna879"/>
    <tableColumn id="880" name="Colonna880"/>
    <tableColumn id="881" name="Colonna881"/>
    <tableColumn id="882" name="Colonna882"/>
    <tableColumn id="883" name="Colonna883"/>
    <tableColumn id="884" name="Colonna884"/>
    <tableColumn id="885" name="Colonna885"/>
    <tableColumn id="886" name="Colonna886"/>
    <tableColumn id="887" name="Colonna887"/>
    <tableColumn id="888" name="Colonna888"/>
    <tableColumn id="889" name="Colonna889"/>
    <tableColumn id="890" name="Colonna890"/>
    <tableColumn id="891" name="Colonna891"/>
    <tableColumn id="892" name="Colonna892"/>
    <tableColumn id="893" name="Colonna893"/>
    <tableColumn id="894" name="Colonna894"/>
    <tableColumn id="895" name="Colonna895"/>
    <tableColumn id="896" name="Colonna896"/>
    <tableColumn id="897" name="Colonna897"/>
    <tableColumn id="898" name="Colonna898"/>
    <tableColumn id="899" name="Colonna899"/>
    <tableColumn id="900" name="Colonna900"/>
    <tableColumn id="901" name="Colonna901"/>
    <tableColumn id="902" name="Colonna902"/>
    <tableColumn id="903" name="Colonna903"/>
    <tableColumn id="904" name="Colonna904"/>
    <tableColumn id="905" name="Colonna905"/>
    <tableColumn id="906" name="Colonna906"/>
    <tableColumn id="907" name="Colonna907"/>
    <tableColumn id="908" name="Colonna908"/>
    <tableColumn id="909" name="Colonna909"/>
    <tableColumn id="910" name="Colonna910"/>
    <tableColumn id="911" name="Colonna911"/>
    <tableColumn id="912" name="Colonna912"/>
    <tableColumn id="913" name="Colonna913"/>
    <tableColumn id="914" name="Colonna914"/>
    <tableColumn id="915" name="Colonna915"/>
    <tableColumn id="916" name="Colonna916"/>
    <tableColumn id="917" name="Colonna917"/>
    <tableColumn id="918" name="Colonna918"/>
    <tableColumn id="919" name="Colonna919"/>
    <tableColumn id="920" name="Colonna920"/>
    <tableColumn id="921" name="Colonna921"/>
    <tableColumn id="922" name="Colonna922"/>
    <tableColumn id="923" name="Colonna923"/>
    <tableColumn id="924" name="Colonna924"/>
    <tableColumn id="925" name="Colonna925"/>
    <tableColumn id="926" name="Colonna926"/>
    <tableColumn id="927" name="Colonna927"/>
    <tableColumn id="928" name="Colonna928"/>
    <tableColumn id="929" name="Colonna929"/>
    <tableColumn id="930" name="Colonna930"/>
    <tableColumn id="931" name="Colonna931"/>
    <tableColumn id="932" name="Colonna932"/>
    <tableColumn id="933" name="Colonna933"/>
    <tableColumn id="934" name="Colonna934"/>
    <tableColumn id="935" name="Colonna935"/>
    <tableColumn id="936" name="Colonna936"/>
    <tableColumn id="937" name="Colonna937"/>
    <tableColumn id="938" name="Colonna938"/>
    <tableColumn id="939" name="Colonna939"/>
    <tableColumn id="940" name="Colonna940"/>
    <tableColumn id="941" name="Colonna941"/>
    <tableColumn id="942" name="Colonna942"/>
    <tableColumn id="943" name="Colonna943"/>
    <tableColumn id="944" name="Colonna944"/>
    <tableColumn id="945" name="Colonna945"/>
    <tableColumn id="946" name="Colonna946"/>
    <tableColumn id="947" name="Colonna947"/>
    <tableColumn id="948" name="Colonna948"/>
    <tableColumn id="949" name="Colonna949"/>
    <tableColumn id="950" name="Colonna950"/>
    <tableColumn id="951" name="Colonna951"/>
    <tableColumn id="952" name="Colonna952"/>
    <tableColumn id="953" name="Colonna953"/>
    <tableColumn id="954" name="Colonna954"/>
    <tableColumn id="955" name="Colonna955"/>
    <tableColumn id="956" name="Colonna956"/>
    <tableColumn id="957" name="Colonna957"/>
    <tableColumn id="958" name="Colonna958"/>
    <tableColumn id="959" name="Colonna959"/>
    <tableColumn id="960" name="Colonna960"/>
    <tableColumn id="961" name="Colonna961"/>
    <tableColumn id="962" name="Colonna962"/>
    <tableColumn id="963" name="Colonna963"/>
    <tableColumn id="964" name="Colonna964"/>
    <tableColumn id="965" name="Colonna965"/>
    <tableColumn id="966" name="Colonna966"/>
    <tableColumn id="967" name="Colonna967"/>
    <tableColumn id="968" name="Colonna968"/>
    <tableColumn id="969" name="Colonna969"/>
    <tableColumn id="970" name="Colonna970"/>
    <tableColumn id="971" name="Colonna971"/>
    <tableColumn id="972" name="Colonna972"/>
    <tableColumn id="973" name="Colonna973"/>
    <tableColumn id="974" name="Colonna974"/>
    <tableColumn id="975" name="Colonna975"/>
    <tableColumn id="976" name="Colonna976"/>
    <tableColumn id="977" name="Colonna977"/>
    <tableColumn id="978" name="Colonna978"/>
    <tableColumn id="979" name="Colonna979"/>
    <tableColumn id="980" name="Colonna980"/>
    <tableColumn id="981" name="Colonna981"/>
    <tableColumn id="982" name="Colonna982"/>
    <tableColumn id="983" name="Colonna983"/>
    <tableColumn id="984" name="Colonna984"/>
    <tableColumn id="985" name="Colonna985"/>
    <tableColumn id="986" name="Colonna986"/>
    <tableColumn id="987" name="Colonna987"/>
    <tableColumn id="988" name="Colonna988"/>
    <tableColumn id="989" name="Colonna989"/>
    <tableColumn id="990" name="Colonna990"/>
    <tableColumn id="991" name="Colonna991"/>
    <tableColumn id="992" name="Colonna992"/>
    <tableColumn id="993" name="Colonna993"/>
    <tableColumn id="994" name="Colonna994"/>
    <tableColumn id="995" name="Colonna995"/>
    <tableColumn id="996" name="Colonna996"/>
    <tableColumn id="997" name="Colonna997"/>
    <tableColumn id="998" name="Colonna998"/>
    <tableColumn id="999" name="Colonna999"/>
    <tableColumn id="1000" name="Colonna1000"/>
    <tableColumn id="1001" name="Colonna1001"/>
    <tableColumn id="1002" name="Colonna1002"/>
    <tableColumn id="1003" name="Colonna1003"/>
    <tableColumn id="1004" name="Colonna1004"/>
    <tableColumn id="1005" name="Colonna1005"/>
    <tableColumn id="1006" name="Colonna1006"/>
    <tableColumn id="1007" name="Colonna1007"/>
    <tableColumn id="1008" name="Colonna1008"/>
    <tableColumn id="1009" name="Colonna1009"/>
    <tableColumn id="1010" name="Colonna1010"/>
    <tableColumn id="1011" name="Colonna1011"/>
    <tableColumn id="1012" name="Colonna1012"/>
    <tableColumn id="1013" name="Colonna1013"/>
    <tableColumn id="1014" name="Colonna1014"/>
    <tableColumn id="1015" name="Colonna1015"/>
    <tableColumn id="1016" name="Colonna1016"/>
    <tableColumn id="1017" name="Colonna1017"/>
    <tableColumn id="1018" name="Colonna1018"/>
    <tableColumn id="1019" name="Colonna1019"/>
    <tableColumn id="1020" name="Colonna1020"/>
    <tableColumn id="1021" name="Colonna1021"/>
    <tableColumn id="1022" name="Colonna1022"/>
    <tableColumn id="1023" name="Colonna1023"/>
    <tableColumn id="1024" name="Colonna102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__Anonymous_Sheet_DB__5" displayName="__Anonymous_Sheet_DB__5" ref="A14:AMJ24" headerRowCount="0" totalsRowShown="0">
  <sortState ref="A14:AMJ24">
    <sortCondition descending="1" ref="N14:N24"/>
  </sortState>
  <tableColumns count="1024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  <tableColumn id="28" name="Colonna28"/>
    <tableColumn id="29" name="Colonna29"/>
    <tableColumn id="30" name="Colonna30"/>
    <tableColumn id="31" name="Colonna31"/>
    <tableColumn id="32" name="Colonna32"/>
    <tableColumn id="33" name="Colonna33"/>
    <tableColumn id="34" name="Colonna34"/>
    <tableColumn id="35" name="Colonna35"/>
    <tableColumn id="36" name="Colonna36"/>
    <tableColumn id="37" name="Colonna37"/>
    <tableColumn id="38" name="Colonna38"/>
    <tableColumn id="39" name="Colonna39"/>
    <tableColumn id="40" name="Colonna40"/>
    <tableColumn id="41" name="Colonna41"/>
    <tableColumn id="42" name="Colonna42"/>
    <tableColumn id="43" name="Colonna43"/>
    <tableColumn id="44" name="Colonna44"/>
    <tableColumn id="45" name="Colonna45"/>
    <tableColumn id="46" name="Colonna46"/>
    <tableColumn id="47" name="Colonna47"/>
    <tableColumn id="48" name="Colonna48"/>
    <tableColumn id="49" name="Colonna49"/>
    <tableColumn id="50" name="Colonna50"/>
    <tableColumn id="51" name="Colonna51"/>
    <tableColumn id="52" name="Colonna52"/>
    <tableColumn id="53" name="Colonna53"/>
    <tableColumn id="54" name="Colonna54"/>
    <tableColumn id="55" name="Colonna55"/>
    <tableColumn id="56" name="Colonna56"/>
    <tableColumn id="57" name="Colonna57"/>
    <tableColumn id="58" name="Colonna58"/>
    <tableColumn id="59" name="Colonna59"/>
    <tableColumn id="60" name="Colonna60"/>
    <tableColumn id="61" name="Colonna61"/>
    <tableColumn id="62" name="Colonna62"/>
    <tableColumn id="63" name="Colonna63"/>
    <tableColumn id="64" name="Colonna64"/>
    <tableColumn id="65" name="Colonna65"/>
    <tableColumn id="66" name="Colonna66"/>
    <tableColumn id="67" name="Colonna67"/>
    <tableColumn id="68" name="Colonna68"/>
    <tableColumn id="69" name="Colonna69"/>
    <tableColumn id="70" name="Colonna70"/>
    <tableColumn id="71" name="Colonna71"/>
    <tableColumn id="72" name="Colonna72"/>
    <tableColumn id="73" name="Colonna73"/>
    <tableColumn id="74" name="Colonna74"/>
    <tableColumn id="75" name="Colonna75"/>
    <tableColumn id="76" name="Colonna76"/>
    <tableColumn id="77" name="Colonna77"/>
    <tableColumn id="78" name="Colonna78"/>
    <tableColumn id="79" name="Colonna79"/>
    <tableColumn id="80" name="Colonna80"/>
    <tableColumn id="81" name="Colonna81"/>
    <tableColumn id="82" name="Colonna82"/>
    <tableColumn id="83" name="Colonna83"/>
    <tableColumn id="84" name="Colonna84"/>
    <tableColumn id="85" name="Colonna85"/>
    <tableColumn id="86" name="Colonna86"/>
    <tableColumn id="87" name="Colonna87"/>
    <tableColumn id="88" name="Colonna88"/>
    <tableColumn id="89" name="Colonna89"/>
    <tableColumn id="90" name="Colonna90"/>
    <tableColumn id="91" name="Colonna91"/>
    <tableColumn id="92" name="Colonna92"/>
    <tableColumn id="93" name="Colonna93"/>
    <tableColumn id="94" name="Colonna94"/>
    <tableColumn id="95" name="Colonna95"/>
    <tableColumn id="96" name="Colonna96"/>
    <tableColumn id="97" name="Colonna97"/>
    <tableColumn id="98" name="Colonna98"/>
    <tableColumn id="99" name="Colonna99"/>
    <tableColumn id="100" name="Colonna100"/>
    <tableColumn id="101" name="Colonna101"/>
    <tableColumn id="102" name="Colonna102"/>
    <tableColumn id="103" name="Colonna103"/>
    <tableColumn id="104" name="Colonna104"/>
    <tableColumn id="105" name="Colonna105"/>
    <tableColumn id="106" name="Colonna106"/>
    <tableColumn id="107" name="Colonna107"/>
    <tableColumn id="108" name="Colonna108"/>
    <tableColumn id="109" name="Colonna109"/>
    <tableColumn id="110" name="Colonna110"/>
    <tableColumn id="111" name="Colonna111"/>
    <tableColumn id="112" name="Colonna112"/>
    <tableColumn id="113" name="Colonna113"/>
    <tableColumn id="114" name="Colonna114"/>
    <tableColumn id="115" name="Colonna115"/>
    <tableColumn id="116" name="Colonna116"/>
    <tableColumn id="117" name="Colonna117"/>
    <tableColumn id="118" name="Colonna118"/>
    <tableColumn id="119" name="Colonna119"/>
    <tableColumn id="120" name="Colonna120"/>
    <tableColumn id="121" name="Colonna121"/>
    <tableColumn id="122" name="Colonna122"/>
    <tableColumn id="123" name="Colonna123"/>
    <tableColumn id="124" name="Colonna124"/>
    <tableColumn id="125" name="Colonna125"/>
    <tableColumn id="126" name="Colonna126"/>
    <tableColumn id="127" name="Colonna127"/>
    <tableColumn id="128" name="Colonna128"/>
    <tableColumn id="129" name="Colonna129"/>
    <tableColumn id="130" name="Colonna130"/>
    <tableColumn id="131" name="Colonna131"/>
    <tableColumn id="132" name="Colonna132"/>
    <tableColumn id="133" name="Colonna133"/>
    <tableColumn id="134" name="Colonna134"/>
    <tableColumn id="135" name="Colonna135"/>
    <tableColumn id="136" name="Colonna136"/>
    <tableColumn id="137" name="Colonna137"/>
    <tableColumn id="138" name="Colonna138"/>
    <tableColumn id="139" name="Colonna139"/>
    <tableColumn id="140" name="Colonna140"/>
    <tableColumn id="141" name="Colonna141"/>
    <tableColumn id="142" name="Colonna142"/>
    <tableColumn id="143" name="Colonna143"/>
    <tableColumn id="144" name="Colonna144"/>
    <tableColumn id="145" name="Colonna145"/>
    <tableColumn id="146" name="Colonna146"/>
    <tableColumn id="147" name="Colonna147"/>
    <tableColumn id="148" name="Colonna148"/>
    <tableColumn id="149" name="Colonna149"/>
    <tableColumn id="150" name="Colonna150"/>
    <tableColumn id="151" name="Colonna151"/>
    <tableColumn id="152" name="Colonna152"/>
    <tableColumn id="153" name="Colonna153"/>
    <tableColumn id="154" name="Colonna154"/>
    <tableColumn id="155" name="Colonna155"/>
    <tableColumn id="156" name="Colonna156"/>
    <tableColumn id="157" name="Colonna157"/>
    <tableColumn id="158" name="Colonna158"/>
    <tableColumn id="159" name="Colonna159"/>
    <tableColumn id="160" name="Colonna160"/>
    <tableColumn id="161" name="Colonna161"/>
    <tableColumn id="162" name="Colonna162"/>
    <tableColumn id="163" name="Colonna163"/>
    <tableColumn id="164" name="Colonna164"/>
    <tableColumn id="165" name="Colonna165"/>
    <tableColumn id="166" name="Colonna166"/>
    <tableColumn id="167" name="Colonna167"/>
    <tableColumn id="168" name="Colonna168"/>
    <tableColumn id="169" name="Colonna169"/>
    <tableColumn id="170" name="Colonna170"/>
    <tableColumn id="171" name="Colonna171"/>
    <tableColumn id="172" name="Colonna172"/>
    <tableColumn id="173" name="Colonna173"/>
    <tableColumn id="174" name="Colonna174"/>
    <tableColumn id="175" name="Colonna175"/>
    <tableColumn id="176" name="Colonna176"/>
    <tableColumn id="177" name="Colonna177"/>
    <tableColumn id="178" name="Colonna178"/>
    <tableColumn id="179" name="Colonna179"/>
    <tableColumn id="180" name="Colonna180"/>
    <tableColumn id="181" name="Colonna181"/>
    <tableColumn id="182" name="Colonna182"/>
    <tableColumn id="183" name="Colonna183"/>
    <tableColumn id="184" name="Colonna184"/>
    <tableColumn id="185" name="Colonna185"/>
    <tableColumn id="186" name="Colonna186"/>
    <tableColumn id="187" name="Colonna187"/>
    <tableColumn id="188" name="Colonna188"/>
    <tableColumn id="189" name="Colonna189"/>
    <tableColumn id="190" name="Colonna190"/>
    <tableColumn id="191" name="Colonna191"/>
    <tableColumn id="192" name="Colonna192"/>
    <tableColumn id="193" name="Colonna193"/>
    <tableColumn id="194" name="Colonna194"/>
    <tableColumn id="195" name="Colonna195"/>
    <tableColumn id="196" name="Colonna196"/>
    <tableColumn id="197" name="Colonna197"/>
    <tableColumn id="198" name="Colonna198"/>
    <tableColumn id="199" name="Colonna199"/>
    <tableColumn id="200" name="Colonna200"/>
    <tableColumn id="201" name="Colonna201"/>
    <tableColumn id="202" name="Colonna202"/>
    <tableColumn id="203" name="Colonna203"/>
    <tableColumn id="204" name="Colonna204"/>
    <tableColumn id="205" name="Colonna205"/>
    <tableColumn id="206" name="Colonna206"/>
    <tableColumn id="207" name="Colonna207"/>
    <tableColumn id="208" name="Colonna208"/>
    <tableColumn id="209" name="Colonna209"/>
    <tableColumn id="210" name="Colonna210"/>
    <tableColumn id="211" name="Colonna211"/>
    <tableColumn id="212" name="Colonna212"/>
    <tableColumn id="213" name="Colonna213"/>
    <tableColumn id="214" name="Colonna214"/>
    <tableColumn id="215" name="Colonna215"/>
    <tableColumn id="216" name="Colonna216"/>
    <tableColumn id="217" name="Colonna217"/>
    <tableColumn id="218" name="Colonna218"/>
    <tableColumn id="219" name="Colonna219"/>
    <tableColumn id="220" name="Colonna220"/>
    <tableColumn id="221" name="Colonna221"/>
    <tableColumn id="222" name="Colonna222"/>
    <tableColumn id="223" name="Colonna223"/>
    <tableColumn id="224" name="Colonna224"/>
    <tableColumn id="225" name="Colonna225"/>
    <tableColumn id="226" name="Colonna226"/>
    <tableColumn id="227" name="Colonna227"/>
    <tableColumn id="228" name="Colonna228"/>
    <tableColumn id="229" name="Colonna229"/>
    <tableColumn id="230" name="Colonna230"/>
    <tableColumn id="231" name="Colonna231"/>
    <tableColumn id="232" name="Colonna232"/>
    <tableColumn id="233" name="Colonna233"/>
    <tableColumn id="234" name="Colonna234"/>
    <tableColumn id="235" name="Colonna235"/>
    <tableColumn id="236" name="Colonna236"/>
    <tableColumn id="237" name="Colonna237"/>
    <tableColumn id="238" name="Colonna238"/>
    <tableColumn id="239" name="Colonna239"/>
    <tableColumn id="240" name="Colonna240"/>
    <tableColumn id="241" name="Colonna241"/>
    <tableColumn id="242" name="Colonna242"/>
    <tableColumn id="243" name="Colonna243"/>
    <tableColumn id="244" name="Colonna244"/>
    <tableColumn id="245" name="Colonna245"/>
    <tableColumn id="246" name="Colonna246"/>
    <tableColumn id="247" name="Colonna247"/>
    <tableColumn id="248" name="Colonna248"/>
    <tableColumn id="249" name="Colonna249"/>
    <tableColumn id="250" name="Colonna250"/>
    <tableColumn id="251" name="Colonna251"/>
    <tableColumn id="252" name="Colonna252"/>
    <tableColumn id="253" name="Colonna253"/>
    <tableColumn id="254" name="Colonna254"/>
    <tableColumn id="255" name="Colonna255"/>
    <tableColumn id="256" name="Colonna256"/>
    <tableColumn id="257" name="Colonna257"/>
    <tableColumn id="258" name="Colonna258"/>
    <tableColumn id="259" name="Colonna259"/>
    <tableColumn id="260" name="Colonna260"/>
    <tableColumn id="261" name="Colonna261"/>
    <tableColumn id="262" name="Colonna262"/>
    <tableColumn id="263" name="Colonna263"/>
    <tableColumn id="264" name="Colonna264"/>
    <tableColumn id="265" name="Colonna265"/>
    <tableColumn id="266" name="Colonna266"/>
    <tableColumn id="267" name="Colonna267"/>
    <tableColumn id="268" name="Colonna268"/>
    <tableColumn id="269" name="Colonna269"/>
    <tableColumn id="270" name="Colonna270"/>
    <tableColumn id="271" name="Colonna271"/>
    <tableColumn id="272" name="Colonna272"/>
    <tableColumn id="273" name="Colonna273"/>
    <tableColumn id="274" name="Colonna274"/>
    <tableColumn id="275" name="Colonna275"/>
    <tableColumn id="276" name="Colonna276"/>
    <tableColumn id="277" name="Colonna277"/>
    <tableColumn id="278" name="Colonna278"/>
    <tableColumn id="279" name="Colonna279"/>
    <tableColumn id="280" name="Colonna280"/>
    <tableColumn id="281" name="Colonna281"/>
    <tableColumn id="282" name="Colonna282"/>
    <tableColumn id="283" name="Colonna283"/>
    <tableColumn id="284" name="Colonna284"/>
    <tableColumn id="285" name="Colonna285"/>
    <tableColumn id="286" name="Colonna286"/>
    <tableColumn id="287" name="Colonna287"/>
    <tableColumn id="288" name="Colonna288"/>
    <tableColumn id="289" name="Colonna289"/>
    <tableColumn id="290" name="Colonna290"/>
    <tableColumn id="291" name="Colonna291"/>
    <tableColumn id="292" name="Colonna292"/>
    <tableColumn id="293" name="Colonna293"/>
    <tableColumn id="294" name="Colonna294"/>
    <tableColumn id="295" name="Colonna295"/>
    <tableColumn id="296" name="Colonna296"/>
    <tableColumn id="297" name="Colonna297"/>
    <tableColumn id="298" name="Colonna298"/>
    <tableColumn id="299" name="Colonna299"/>
    <tableColumn id="300" name="Colonna300"/>
    <tableColumn id="301" name="Colonna301"/>
    <tableColumn id="302" name="Colonna302"/>
    <tableColumn id="303" name="Colonna303"/>
    <tableColumn id="304" name="Colonna304"/>
    <tableColumn id="305" name="Colonna305"/>
    <tableColumn id="306" name="Colonna306"/>
    <tableColumn id="307" name="Colonna307"/>
    <tableColumn id="308" name="Colonna308"/>
    <tableColumn id="309" name="Colonna309"/>
    <tableColumn id="310" name="Colonna310"/>
    <tableColumn id="311" name="Colonna311"/>
    <tableColumn id="312" name="Colonna312"/>
    <tableColumn id="313" name="Colonna313"/>
    <tableColumn id="314" name="Colonna314"/>
    <tableColumn id="315" name="Colonna315"/>
    <tableColumn id="316" name="Colonna316"/>
    <tableColumn id="317" name="Colonna317"/>
    <tableColumn id="318" name="Colonna318"/>
    <tableColumn id="319" name="Colonna319"/>
    <tableColumn id="320" name="Colonna320"/>
    <tableColumn id="321" name="Colonna321"/>
    <tableColumn id="322" name="Colonna322"/>
    <tableColumn id="323" name="Colonna323"/>
    <tableColumn id="324" name="Colonna324"/>
    <tableColumn id="325" name="Colonna325"/>
    <tableColumn id="326" name="Colonna326"/>
    <tableColumn id="327" name="Colonna327"/>
    <tableColumn id="328" name="Colonna328"/>
    <tableColumn id="329" name="Colonna329"/>
    <tableColumn id="330" name="Colonna330"/>
    <tableColumn id="331" name="Colonna331"/>
    <tableColumn id="332" name="Colonna332"/>
    <tableColumn id="333" name="Colonna333"/>
    <tableColumn id="334" name="Colonna334"/>
    <tableColumn id="335" name="Colonna335"/>
    <tableColumn id="336" name="Colonna336"/>
    <tableColumn id="337" name="Colonna337"/>
    <tableColumn id="338" name="Colonna338"/>
    <tableColumn id="339" name="Colonna339"/>
    <tableColumn id="340" name="Colonna340"/>
    <tableColumn id="341" name="Colonna341"/>
    <tableColumn id="342" name="Colonna342"/>
    <tableColumn id="343" name="Colonna343"/>
    <tableColumn id="344" name="Colonna344"/>
    <tableColumn id="345" name="Colonna345"/>
    <tableColumn id="346" name="Colonna346"/>
    <tableColumn id="347" name="Colonna347"/>
    <tableColumn id="348" name="Colonna348"/>
    <tableColumn id="349" name="Colonna349"/>
    <tableColumn id="350" name="Colonna350"/>
    <tableColumn id="351" name="Colonna351"/>
    <tableColumn id="352" name="Colonna352"/>
    <tableColumn id="353" name="Colonna353"/>
    <tableColumn id="354" name="Colonna354"/>
    <tableColumn id="355" name="Colonna355"/>
    <tableColumn id="356" name="Colonna356"/>
    <tableColumn id="357" name="Colonna357"/>
    <tableColumn id="358" name="Colonna358"/>
    <tableColumn id="359" name="Colonna359"/>
    <tableColumn id="360" name="Colonna360"/>
    <tableColumn id="361" name="Colonna361"/>
    <tableColumn id="362" name="Colonna362"/>
    <tableColumn id="363" name="Colonna363"/>
    <tableColumn id="364" name="Colonna364"/>
    <tableColumn id="365" name="Colonna365"/>
    <tableColumn id="366" name="Colonna366"/>
    <tableColumn id="367" name="Colonna367"/>
    <tableColumn id="368" name="Colonna368"/>
    <tableColumn id="369" name="Colonna369"/>
    <tableColumn id="370" name="Colonna370"/>
    <tableColumn id="371" name="Colonna371"/>
    <tableColumn id="372" name="Colonna372"/>
    <tableColumn id="373" name="Colonna373"/>
    <tableColumn id="374" name="Colonna374"/>
    <tableColumn id="375" name="Colonna375"/>
    <tableColumn id="376" name="Colonna376"/>
    <tableColumn id="377" name="Colonna377"/>
    <tableColumn id="378" name="Colonna378"/>
    <tableColumn id="379" name="Colonna379"/>
    <tableColumn id="380" name="Colonna380"/>
    <tableColumn id="381" name="Colonna381"/>
    <tableColumn id="382" name="Colonna382"/>
    <tableColumn id="383" name="Colonna383"/>
    <tableColumn id="384" name="Colonna384"/>
    <tableColumn id="385" name="Colonna385"/>
    <tableColumn id="386" name="Colonna386"/>
    <tableColumn id="387" name="Colonna387"/>
    <tableColumn id="388" name="Colonna388"/>
    <tableColumn id="389" name="Colonna389"/>
    <tableColumn id="390" name="Colonna390"/>
    <tableColumn id="391" name="Colonna391"/>
    <tableColumn id="392" name="Colonna392"/>
    <tableColumn id="393" name="Colonna393"/>
    <tableColumn id="394" name="Colonna394"/>
    <tableColumn id="395" name="Colonna395"/>
    <tableColumn id="396" name="Colonna396"/>
    <tableColumn id="397" name="Colonna397"/>
    <tableColumn id="398" name="Colonna398"/>
    <tableColumn id="399" name="Colonna399"/>
    <tableColumn id="400" name="Colonna400"/>
    <tableColumn id="401" name="Colonna401"/>
    <tableColumn id="402" name="Colonna402"/>
    <tableColumn id="403" name="Colonna403"/>
    <tableColumn id="404" name="Colonna404"/>
    <tableColumn id="405" name="Colonna405"/>
    <tableColumn id="406" name="Colonna406"/>
    <tableColumn id="407" name="Colonna407"/>
    <tableColumn id="408" name="Colonna408"/>
    <tableColumn id="409" name="Colonna409"/>
    <tableColumn id="410" name="Colonna410"/>
    <tableColumn id="411" name="Colonna411"/>
    <tableColumn id="412" name="Colonna412"/>
    <tableColumn id="413" name="Colonna413"/>
    <tableColumn id="414" name="Colonna414"/>
    <tableColumn id="415" name="Colonna415"/>
    <tableColumn id="416" name="Colonna416"/>
    <tableColumn id="417" name="Colonna417"/>
    <tableColumn id="418" name="Colonna418"/>
    <tableColumn id="419" name="Colonna419"/>
    <tableColumn id="420" name="Colonna420"/>
    <tableColumn id="421" name="Colonna421"/>
    <tableColumn id="422" name="Colonna422"/>
    <tableColumn id="423" name="Colonna423"/>
    <tableColumn id="424" name="Colonna424"/>
    <tableColumn id="425" name="Colonna425"/>
    <tableColumn id="426" name="Colonna426"/>
    <tableColumn id="427" name="Colonna427"/>
    <tableColumn id="428" name="Colonna428"/>
    <tableColumn id="429" name="Colonna429"/>
    <tableColumn id="430" name="Colonna430"/>
    <tableColumn id="431" name="Colonna431"/>
    <tableColumn id="432" name="Colonna432"/>
    <tableColumn id="433" name="Colonna433"/>
    <tableColumn id="434" name="Colonna434"/>
    <tableColumn id="435" name="Colonna435"/>
    <tableColumn id="436" name="Colonna436"/>
    <tableColumn id="437" name="Colonna437"/>
    <tableColumn id="438" name="Colonna438"/>
    <tableColumn id="439" name="Colonna439"/>
    <tableColumn id="440" name="Colonna440"/>
    <tableColumn id="441" name="Colonna441"/>
    <tableColumn id="442" name="Colonna442"/>
    <tableColumn id="443" name="Colonna443"/>
    <tableColumn id="444" name="Colonna444"/>
    <tableColumn id="445" name="Colonna445"/>
    <tableColumn id="446" name="Colonna446"/>
    <tableColumn id="447" name="Colonna447"/>
    <tableColumn id="448" name="Colonna448"/>
    <tableColumn id="449" name="Colonna449"/>
    <tableColumn id="450" name="Colonna450"/>
    <tableColumn id="451" name="Colonna451"/>
    <tableColumn id="452" name="Colonna452"/>
    <tableColumn id="453" name="Colonna453"/>
    <tableColumn id="454" name="Colonna454"/>
    <tableColumn id="455" name="Colonna455"/>
    <tableColumn id="456" name="Colonna456"/>
    <tableColumn id="457" name="Colonna457"/>
    <tableColumn id="458" name="Colonna458"/>
    <tableColumn id="459" name="Colonna459"/>
    <tableColumn id="460" name="Colonna460"/>
    <tableColumn id="461" name="Colonna461"/>
    <tableColumn id="462" name="Colonna462"/>
    <tableColumn id="463" name="Colonna463"/>
    <tableColumn id="464" name="Colonna464"/>
    <tableColumn id="465" name="Colonna465"/>
    <tableColumn id="466" name="Colonna466"/>
    <tableColumn id="467" name="Colonna467"/>
    <tableColumn id="468" name="Colonna468"/>
    <tableColumn id="469" name="Colonna469"/>
    <tableColumn id="470" name="Colonna470"/>
    <tableColumn id="471" name="Colonna471"/>
    <tableColumn id="472" name="Colonna472"/>
    <tableColumn id="473" name="Colonna473"/>
    <tableColumn id="474" name="Colonna474"/>
    <tableColumn id="475" name="Colonna475"/>
    <tableColumn id="476" name="Colonna476"/>
    <tableColumn id="477" name="Colonna477"/>
    <tableColumn id="478" name="Colonna478"/>
    <tableColumn id="479" name="Colonna479"/>
    <tableColumn id="480" name="Colonna480"/>
    <tableColumn id="481" name="Colonna481"/>
    <tableColumn id="482" name="Colonna482"/>
    <tableColumn id="483" name="Colonna483"/>
    <tableColumn id="484" name="Colonna484"/>
    <tableColumn id="485" name="Colonna485"/>
    <tableColumn id="486" name="Colonna486"/>
    <tableColumn id="487" name="Colonna487"/>
    <tableColumn id="488" name="Colonna488"/>
    <tableColumn id="489" name="Colonna489"/>
    <tableColumn id="490" name="Colonna490"/>
    <tableColumn id="491" name="Colonna491"/>
    <tableColumn id="492" name="Colonna492"/>
    <tableColumn id="493" name="Colonna493"/>
    <tableColumn id="494" name="Colonna494"/>
    <tableColumn id="495" name="Colonna495"/>
    <tableColumn id="496" name="Colonna496"/>
    <tableColumn id="497" name="Colonna497"/>
    <tableColumn id="498" name="Colonna498"/>
    <tableColumn id="499" name="Colonna499"/>
    <tableColumn id="500" name="Colonna500"/>
    <tableColumn id="501" name="Colonna501"/>
    <tableColumn id="502" name="Colonna502"/>
    <tableColumn id="503" name="Colonna503"/>
    <tableColumn id="504" name="Colonna504"/>
    <tableColumn id="505" name="Colonna505"/>
    <tableColumn id="506" name="Colonna506"/>
    <tableColumn id="507" name="Colonna507"/>
    <tableColumn id="508" name="Colonna508"/>
    <tableColumn id="509" name="Colonna509"/>
    <tableColumn id="510" name="Colonna510"/>
    <tableColumn id="511" name="Colonna511"/>
    <tableColumn id="512" name="Colonna512"/>
    <tableColumn id="513" name="Colonna513"/>
    <tableColumn id="514" name="Colonna514"/>
    <tableColumn id="515" name="Colonna515"/>
    <tableColumn id="516" name="Colonna516"/>
    <tableColumn id="517" name="Colonna517"/>
    <tableColumn id="518" name="Colonna518"/>
    <tableColumn id="519" name="Colonna519"/>
    <tableColumn id="520" name="Colonna520"/>
    <tableColumn id="521" name="Colonna521"/>
    <tableColumn id="522" name="Colonna522"/>
    <tableColumn id="523" name="Colonna523"/>
    <tableColumn id="524" name="Colonna524"/>
    <tableColumn id="525" name="Colonna525"/>
    <tableColumn id="526" name="Colonna526"/>
    <tableColumn id="527" name="Colonna527"/>
    <tableColumn id="528" name="Colonna528"/>
    <tableColumn id="529" name="Colonna529"/>
    <tableColumn id="530" name="Colonna530"/>
    <tableColumn id="531" name="Colonna531"/>
    <tableColumn id="532" name="Colonna532"/>
    <tableColumn id="533" name="Colonna533"/>
    <tableColumn id="534" name="Colonna534"/>
    <tableColumn id="535" name="Colonna535"/>
    <tableColumn id="536" name="Colonna536"/>
    <tableColumn id="537" name="Colonna537"/>
    <tableColumn id="538" name="Colonna538"/>
    <tableColumn id="539" name="Colonna539"/>
    <tableColumn id="540" name="Colonna540"/>
    <tableColumn id="541" name="Colonna541"/>
    <tableColumn id="542" name="Colonna542"/>
    <tableColumn id="543" name="Colonna543"/>
    <tableColumn id="544" name="Colonna544"/>
    <tableColumn id="545" name="Colonna545"/>
    <tableColumn id="546" name="Colonna546"/>
    <tableColumn id="547" name="Colonna547"/>
    <tableColumn id="548" name="Colonna548"/>
    <tableColumn id="549" name="Colonna549"/>
    <tableColumn id="550" name="Colonna550"/>
    <tableColumn id="551" name="Colonna551"/>
    <tableColumn id="552" name="Colonna552"/>
    <tableColumn id="553" name="Colonna553"/>
    <tableColumn id="554" name="Colonna554"/>
    <tableColumn id="555" name="Colonna555"/>
    <tableColumn id="556" name="Colonna556"/>
    <tableColumn id="557" name="Colonna557"/>
    <tableColumn id="558" name="Colonna558"/>
    <tableColumn id="559" name="Colonna559"/>
    <tableColumn id="560" name="Colonna560"/>
    <tableColumn id="561" name="Colonna561"/>
    <tableColumn id="562" name="Colonna562"/>
    <tableColumn id="563" name="Colonna563"/>
    <tableColumn id="564" name="Colonna564"/>
    <tableColumn id="565" name="Colonna565"/>
    <tableColumn id="566" name="Colonna566"/>
    <tableColumn id="567" name="Colonna567"/>
    <tableColumn id="568" name="Colonna568"/>
    <tableColumn id="569" name="Colonna569"/>
    <tableColumn id="570" name="Colonna570"/>
    <tableColumn id="571" name="Colonna571"/>
    <tableColumn id="572" name="Colonna572"/>
    <tableColumn id="573" name="Colonna573"/>
    <tableColumn id="574" name="Colonna574"/>
    <tableColumn id="575" name="Colonna575"/>
    <tableColumn id="576" name="Colonna576"/>
    <tableColumn id="577" name="Colonna577"/>
    <tableColumn id="578" name="Colonna578"/>
    <tableColumn id="579" name="Colonna579"/>
    <tableColumn id="580" name="Colonna580"/>
    <tableColumn id="581" name="Colonna581"/>
    <tableColumn id="582" name="Colonna582"/>
    <tableColumn id="583" name="Colonna583"/>
    <tableColumn id="584" name="Colonna584"/>
    <tableColumn id="585" name="Colonna585"/>
    <tableColumn id="586" name="Colonna586"/>
    <tableColumn id="587" name="Colonna587"/>
    <tableColumn id="588" name="Colonna588"/>
    <tableColumn id="589" name="Colonna589"/>
    <tableColumn id="590" name="Colonna590"/>
    <tableColumn id="591" name="Colonna591"/>
    <tableColumn id="592" name="Colonna592"/>
    <tableColumn id="593" name="Colonna593"/>
    <tableColumn id="594" name="Colonna594"/>
    <tableColumn id="595" name="Colonna595"/>
    <tableColumn id="596" name="Colonna596"/>
    <tableColumn id="597" name="Colonna597"/>
    <tableColumn id="598" name="Colonna598"/>
    <tableColumn id="599" name="Colonna599"/>
    <tableColumn id="600" name="Colonna600"/>
    <tableColumn id="601" name="Colonna601"/>
    <tableColumn id="602" name="Colonna602"/>
    <tableColumn id="603" name="Colonna603"/>
    <tableColumn id="604" name="Colonna604"/>
    <tableColumn id="605" name="Colonna605"/>
    <tableColumn id="606" name="Colonna606"/>
    <tableColumn id="607" name="Colonna607"/>
    <tableColumn id="608" name="Colonna608"/>
    <tableColumn id="609" name="Colonna609"/>
    <tableColumn id="610" name="Colonna610"/>
    <tableColumn id="611" name="Colonna611"/>
    <tableColumn id="612" name="Colonna612"/>
    <tableColumn id="613" name="Colonna613"/>
    <tableColumn id="614" name="Colonna614"/>
    <tableColumn id="615" name="Colonna615"/>
    <tableColumn id="616" name="Colonna616"/>
    <tableColumn id="617" name="Colonna617"/>
    <tableColumn id="618" name="Colonna618"/>
    <tableColumn id="619" name="Colonna619"/>
    <tableColumn id="620" name="Colonna620"/>
    <tableColumn id="621" name="Colonna621"/>
    <tableColumn id="622" name="Colonna622"/>
    <tableColumn id="623" name="Colonna623"/>
    <tableColumn id="624" name="Colonna624"/>
    <tableColumn id="625" name="Colonna625"/>
    <tableColumn id="626" name="Colonna626"/>
    <tableColumn id="627" name="Colonna627"/>
    <tableColumn id="628" name="Colonna628"/>
    <tableColumn id="629" name="Colonna629"/>
    <tableColumn id="630" name="Colonna630"/>
    <tableColumn id="631" name="Colonna631"/>
    <tableColumn id="632" name="Colonna632"/>
    <tableColumn id="633" name="Colonna633"/>
    <tableColumn id="634" name="Colonna634"/>
    <tableColumn id="635" name="Colonna635"/>
    <tableColumn id="636" name="Colonna636"/>
    <tableColumn id="637" name="Colonna637"/>
    <tableColumn id="638" name="Colonna638"/>
    <tableColumn id="639" name="Colonna639"/>
    <tableColumn id="640" name="Colonna640"/>
    <tableColumn id="641" name="Colonna641"/>
    <tableColumn id="642" name="Colonna642"/>
    <tableColumn id="643" name="Colonna643"/>
    <tableColumn id="644" name="Colonna644"/>
    <tableColumn id="645" name="Colonna645"/>
    <tableColumn id="646" name="Colonna646"/>
    <tableColumn id="647" name="Colonna647"/>
    <tableColumn id="648" name="Colonna648"/>
    <tableColumn id="649" name="Colonna649"/>
    <tableColumn id="650" name="Colonna650"/>
    <tableColumn id="651" name="Colonna651"/>
    <tableColumn id="652" name="Colonna652"/>
    <tableColumn id="653" name="Colonna653"/>
    <tableColumn id="654" name="Colonna654"/>
    <tableColumn id="655" name="Colonna655"/>
    <tableColumn id="656" name="Colonna656"/>
    <tableColumn id="657" name="Colonna657"/>
    <tableColumn id="658" name="Colonna658"/>
    <tableColumn id="659" name="Colonna659"/>
    <tableColumn id="660" name="Colonna660"/>
    <tableColumn id="661" name="Colonna661"/>
    <tableColumn id="662" name="Colonna662"/>
    <tableColumn id="663" name="Colonna663"/>
    <tableColumn id="664" name="Colonna664"/>
    <tableColumn id="665" name="Colonna665"/>
    <tableColumn id="666" name="Colonna666"/>
    <tableColumn id="667" name="Colonna667"/>
    <tableColumn id="668" name="Colonna668"/>
    <tableColumn id="669" name="Colonna669"/>
    <tableColumn id="670" name="Colonna670"/>
    <tableColumn id="671" name="Colonna671"/>
    <tableColumn id="672" name="Colonna672"/>
    <tableColumn id="673" name="Colonna673"/>
    <tableColumn id="674" name="Colonna674"/>
    <tableColumn id="675" name="Colonna675"/>
    <tableColumn id="676" name="Colonna676"/>
    <tableColumn id="677" name="Colonna677"/>
    <tableColumn id="678" name="Colonna678"/>
    <tableColumn id="679" name="Colonna679"/>
    <tableColumn id="680" name="Colonna680"/>
    <tableColumn id="681" name="Colonna681"/>
    <tableColumn id="682" name="Colonna682"/>
    <tableColumn id="683" name="Colonna683"/>
    <tableColumn id="684" name="Colonna684"/>
    <tableColumn id="685" name="Colonna685"/>
    <tableColumn id="686" name="Colonna686"/>
    <tableColumn id="687" name="Colonna687"/>
    <tableColumn id="688" name="Colonna688"/>
    <tableColumn id="689" name="Colonna689"/>
    <tableColumn id="690" name="Colonna690"/>
    <tableColumn id="691" name="Colonna691"/>
    <tableColumn id="692" name="Colonna692"/>
    <tableColumn id="693" name="Colonna693"/>
    <tableColumn id="694" name="Colonna694"/>
    <tableColumn id="695" name="Colonna695"/>
    <tableColumn id="696" name="Colonna696"/>
    <tableColumn id="697" name="Colonna697"/>
    <tableColumn id="698" name="Colonna698"/>
    <tableColumn id="699" name="Colonna699"/>
    <tableColumn id="700" name="Colonna700"/>
    <tableColumn id="701" name="Colonna701"/>
    <tableColumn id="702" name="Colonna702"/>
    <tableColumn id="703" name="Colonna703"/>
    <tableColumn id="704" name="Colonna704"/>
    <tableColumn id="705" name="Colonna705"/>
    <tableColumn id="706" name="Colonna706"/>
    <tableColumn id="707" name="Colonna707"/>
    <tableColumn id="708" name="Colonna708"/>
    <tableColumn id="709" name="Colonna709"/>
    <tableColumn id="710" name="Colonna710"/>
    <tableColumn id="711" name="Colonna711"/>
    <tableColumn id="712" name="Colonna712"/>
    <tableColumn id="713" name="Colonna713"/>
    <tableColumn id="714" name="Colonna714"/>
    <tableColumn id="715" name="Colonna715"/>
    <tableColumn id="716" name="Colonna716"/>
    <tableColumn id="717" name="Colonna717"/>
    <tableColumn id="718" name="Colonna718"/>
    <tableColumn id="719" name="Colonna719"/>
    <tableColumn id="720" name="Colonna720"/>
    <tableColumn id="721" name="Colonna721"/>
    <tableColumn id="722" name="Colonna722"/>
    <tableColumn id="723" name="Colonna723"/>
    <tableColumn id="724" name="Colonna724"/>
    <tableColumn id="725" name="Colonna725"/>
    <tableColumn id="726" name="Colonna726"/>
    <tableColumn id="727" name="Colonna727"/>
    <tableColumn id="728" name="Colonna728"/>
    <tableColumn id="729" name="Colonna729"/>
    <tableColumn id="730" name="Colonna730"/>
    <tableColumn id="731" name="Colonna731"/>
    <tableColumn id="732" name="Colonna732"/>
    <tableColumn id="733" name="Colonna733"/>
    <tableColumn id="734" name="Colonna734"/>
    <tableColumn id="735" name="Colonna735"/>
    <tableColumn id="736" name="Colonna736"/>
    <tableColumn id="737" name="Colonna737"/>
    <tableColumn id="738" name="Colonna738"/>
    <tableColumn id="739" name="Colonna739"/>
    <tableColumn id="740" name="Colonna740"/>
    <tableColumn id="741" name="Colonna741"/>
    <tableColumn id="742" name="Colonna742"/>
    <tableColumn id="743" name="Colonna743"/>
    <tableColumn id="744" name="Colonna744"/>
    <tableColumn id="745" name="Colonna745"/>
    <tableColumn id="746" name="Colonna746"/>
    <tableColumn id="747" name="Colonna747"/>
    <tableColumn id="748" name="Colonna748"/>
    <tableColumn id="749" name="Colonna749"/>
    <tableColumn id="750" name="Colonna750"/>
    <tableColumn id="751" name="Colonna751"/>
    <tableColumn id="752" name="Colonna752"/>
    <tableColumn id="753" name="Colonna753"/>
    <tableColumn id="754" name="Colonna754"/>
    <tableColumn id="755" name="Colonna755"/>
    <tableColumn id="756" name="Colonna756"/>
    <tableColumn id="757" name="Colonna757"/>
    <tableColumn id="758" name="Colonna758"/>
    <tableColumn id="759" name="Colonna759"/>
    <tableColumn id="760" name="Colonna760"/>
    <tableColumn id="761" name="Colonna761"/>
    <tableColumn id="762" name="Colonna762"/>
    <tableColumn id="763" name="Colonna763"/>
    <tableColumn id="764" name="Colonna764"/>
    <tableColumn id="765" name="Colonna765"/>
    <tableColumn id="766" name="Colonna766"/>
    <tableColumn id="767" name="Colonna767"/>
    <tableColumn id="768" name="Colonna768"/>
    <tableColumn id="769" name="Colonna769"/>
    <tableColumn id="770" name="Colonna770"/>
    <tableColumn id="771" name="Colonna771"/>
    <tableColumn id="772" name="Colonna772"/>
    <tableColumn id="773" name="Colonna773"/>
    <tableColumn id="774" name="Colonna774"/>
    <tableColumn id="775" name="Colonna775"/>
    <tableColumn id="776" name="Colonna776"/>
    <tableColumn id="777" name="Colonna777"/>
    <tableColumn id="778" name="Colonna778"/>
    <tableColumn id="779" name="Colonna779"/>
    <tableColumn id="780" name="Colonna780"/>
    <tableColumn id="781" name="Colonna781"/>
    <tableColumn id="782" name="Colonna782"/>
    <tableColumn id="783" name="Colonna783"/>
    <tableColumn id="784" name="Colonna784"/>
    <tableColumn id="785" name="Colonna785"/>
    <tableColumn id="786" name="Colonna786"/>
    <tableColumn id="787" name="Colonna787"/>
    <tableColumn id="788" name="Colonna788"/>
    <tableColumn id="789" name="Colonna789"/>
    <tableColumn id="790" name="Colonna790"/>
    <tableColumn id="791" name="Colonna791"/>
    <tableColumn id="792" name="Colonna792"/>
    <tableColumn id="793" name="Colonna793"/>
    <tableColumn id="794" name="Colonna794"/>
    <tableColumn id="795" name="Colonna795"/>
    <tableColumn id="796" name="Colonna796"/>
    <tableColumn id="797" name="Colonna797"/>
    <tableColumn id="798" name="Colonna798"/>
    <tableColumn id="799" name="Colonna799"/>
    <tableColumn id="800" name="Colonna800"/>
    <tableColumn id="801" name="Colonna801"/>
    <tableColumn id="802" name="Colonna802"/>
    <tableColumn id="803" name="Colonna803"/>
    <tableColumn id="804" name="Colonna804"/>
    <tableColumn id="805" name="Colonna805"/>
    <tableColumn id="806" name="Colonna806"/>
    <tableColumn id="807" name="Colonna807"/>
    <tableColumn id="808" name="Colonna808"/>
    <tableColumn id="809" name="Colonna809"/>
    <tableColumn id="810" name="Colonna810"/>
    <tableColumn id="811" name="Colonna811"/>
    <tableColumn id="812" name="Colonna812"/>
    <tableColumn id="813" name="Colonna813"/>
    <tableColumn id="814" name="Colonna814"/>
    <tableColumn id="815" name="Colonna815"/>
    <tableColumn id="816" name="Colonna816"/>
    <tableColumn id="817" name="Colonna817"/>
    <tableColumn id="818" name="Colonna818"/>
    <tableColumn id="819" name="Colonna819"/>
    <tableColumn id="820" name="Colonna820"/>
    <tableColumn id="821" name="Colonna821"/>
    <tableColumn id="822" name="Colonna822"/>
    <tableColumn id="823" name="Colonna823"/>
    <tableColumn id="824" name="Colonna824"/>
    <tableColumn id="825" name="Colonna825"/>
    <tableColumn id="826" name="Colonna826"/>
    <tableColumn id="827" name="Colonna827"/>
    <tableColumn id="828" name="Colonna828"/>
    <tableColumn id="829" name="Colonna829"/>
    <tableColumn id="830" name="Colonna830"/>
    <tableColumn id="831" name="Colonna831"/>
    <tableColumn id="832" name="Colonna832"/>
    <tableColumn id="833" name="Colonna833"/>
    <tableColumn id="834" name="Colonna834"/>
    <tableColumn id="835" name="Colonna835"/>
    <tableColumn id="836" name="Colonna836"/>
    <tableColumn id="837" name="Colonna837"/>
    <tableColumn id="838" name="Colonna838"/>
    <tableColumn id="839" name="Colonna839"/>
    <tableColumn id="840" name="Colonna840"/>
    <tableColumn id="841" name="Colonna841"/>
    <tableColumn id="842" name="Colonna842"/>
    <tableColumn id="843" name="Colonna843"/>
    <tableColumn id="844" name="Colonna844"/>
    <tableColumn id="845" name="Colonna845"/>
    <tableColumn id="846" name="Colonna846"/>
    <tableColumn id="847" name="Colonna847"/>
    <tableColumn id="848" name="Colonna848"/>
    <tableColumn id="849" name="Colonna849"/>
    <tableColumn id="850" name="Colonna850"/>
    <tableColumn id="851" name="Colonna851"/>
    <tableColumn id="852" name="Colonna852"/>
    <tableColumn id="853" name="Colonna853"/>
    <tableColumn id="854" name="Colonna854"/>
    <tableColumn id="855" name="Colonna855"/>
    <tableColumn id="856" name="Colonna856"/>
    <tableColumn id="857" name="Colonna857"/>
    <tableColumn id="858" name="Colonna858"/>
    <tableColumn id="859" name="Colonna859"/>
    <tableColumn id="860" name="Colonna860"/>
    <tableColumn id="861" name="Colonna861"/>
    <tableColumn id="862" name="Colonna862"/>
    <tableColumn id="863" name="Colonna863"/>
    <tableColumn id="864" name="Colonna864"/>
    <tableColumn id="865" name="Colonna865"/>
    <tableColumn id="866" name="Colonna866"/>
    <tableColumn id="867" name="Colonna867"/>
    <tableColumn id="868" name="Colonna868"/>
    <tableColumn id="869" name="Colonna869"/>
    <tableColumn id="870" name="Colonna870"/>
    <tableColumn id="871" name="Colonna871"/>
    <tableColumn id="872" name="Colonna872"/>
    <tableColumn id="873" name="Colonna873"/>
    <tableColumn id="874" name="Colonna874"/>
    <tableColumn id="875" name="Colonna875"/>
    <tableColumn id="876" name="Colonna876"/>
    <tableColumn id="877" name="Colonna877"/>
    <tableColumn id="878" name="Colonna878"/>
    <tableColumn id="879" name="Colonna879"/>
    <tableColumn id="880" name="Colonna880"/>
    <tableColumn id="881" name="Colonna881"/>
    <tableColumn id="882" name="Colonna882"/>
    <tableColumn id="883" name="Colonna883"/>
    <tableColumn id="884" name="Colonna884"/>
    <tableColumn id="885" name="Colonna885"/>
    <tableColumn id="886" name="Colonna886"/>
    <tableColumn id="887" name="Colonna887"/>
    <tableColumn id="888" name="Colonna888"/>
    <tableColumn id="889" name="Colonna889"/>
    <tableColumn id="890" name="Colonna890"/>
    <tableColumn id="891" name="Colonna891"/>
    <tableColumn id="892" name="Colonna892"/>
    <tableColumn id="893" name="Colonna893"/>
    <tableColumn id="894" name="Colonna894"/>
    <tableColumn id="895" name="Colonna895"/>
    <tableColumn id="896" name="Colonna896"/>
    <tableColumn id="897" name="Colonna897"/>
    <tableColumn id="898" name="Colonna898"/>
    <tableColumn id="899" name="Colonna899"/>
    <tableColumn id="900" name="Colonna900"/>
    <tableColumn id="901" name="Colonna901"/>
    <tableColumn id="902" name="Colonna902"/>
    <tableColumn id="903" name="Colonna903"/>
    <tableColumn id="904" name="Colonna904"/>
    <tableColumn id="905" name="Colonna905"/>
    <tableColumn id="906" name="Colonna906"/>
    <tableColumn id="907" name="Colonna907"/>
    <tableColumn id="908" name="Colonna908"/>
    <tableColumn id="909" name="Colonna909"/>
    <tableColumn id="910" name="Colonna910"/>
    <tableColumn id="911" name="Colonna911"/>
    <tableColumn id="912" name="Colonna912"/>
    <tableColumn id="913" name="Colonna913"/>
    <tableColumn id="914" name="Colonna914"/>
    <tableColumn id="915" name="Colonna915"/>
    <tableColumn id="916" name="Colonna916"/>
    <tableColumn id="917" name="Colonna917"/>
    <tableColumn id="918" name="Colonna918"/>
    <tableColumn id="919" name="Colonna919"/>
    <tableColumn id="920" name="Colonna920"/>
    <tableColumn id="921" name="Colonna921"/>
    <tableColumn id="922" name="Colonna922"/>
    <tableColumn id="923" name="Colonna923"/>
    <tableColumn id="924" name="Colonna924"/>
    <tableColumn id="925" name="Colonna925"/>
    <tableColumn id="926" name="Colonna926"/>
    <tableColumn id="927" name="Colonna927"/>
    <tableColumn id="928" name="Colonna928"/>
    <tableColumn id="929" name="Colonna929"/>
    <tableColumn id="930" name="Colonna930"/>
    <tableColumn id="931" name="Colonna931"/>
    <tableColumn id="932" name="Colonna932"/>
    <tableColumn id="933" name="Colonna933"/>
    <tableColumn id="934" name="Colonna934"/>
    <tableColumn id="935" name="Colonna935"/>
    <tableColumn id="936" name="Colonna936"/>
    <tableColumn id="937" name="Colonna937"/>
    <tableColumn id="938" name="Colonna938"/>
    <tableColumn id="939" name="Colonna939"/>
    <tableColumn id="940" name="Colonna940"/>
    <tableColumn id="941" name="Colonna941"/>
    <tableColumn id="942" name="Colonna942"/>
    <tableColumn id="943" name="Colonna943"/>
    <tableColumn id="944" name="Colonna944"/>
    <tableColumn id="945" name="Colonna945"/>
    <tableColumn id="946" name="Colonna946"/>
    <tableColumn id="947" name="Colonna947"/>
    <tableColumn id="948" name="Colonna948"/>
    <tableColumn id="949" name="Colonna949"/>
    <tableColumn id="950" name="Colonna950"/>
    <tableColumn id="951" name="Colonna951"/>
    <tableColumn id="952" name="Colonna952"/>
    <tableColumn id="953" name="Colonna953"/>
    <tableColumn id="954" name="Colonna954"/>
    <tableColumn id="955" name="Colonna955"/>
    <tableColumn id="956" name="Colonna956"/>
    <tableColumn id="957" name="Colonna957"/>
    <tableColumn id="958" name="Colonna958"/>
    <tableColumn id="959" name="Colonna959"/>
    <tableColumn id="960" name="Colonna960"/>
    <tableColumn id="961" name="Colonna961"/>
    <tableColumn id="962" name="Colonna962"/>
    <tableColumn id="963" name="Colonna963"/>
    <tableColumn id="964" name="Colonna964"/>
    <tableColumn id="965" name="Colonna965"/>
    <tableColumn id="966" name="Colonna966"/>
    <tableColumn id="967" name="Colonna967"/>
    <tableColumn id="968" name="Colonna968"/>
    <tableColumn id="969" name="Colonna969"/>
    <tableColumn id="970" name="Colonna970"/>
    <tableColumn id="971" name="Colonna971"/>
    <tableColumn id="972" name="Colonna972"/>
    <tableColumn id="973" name="Colonna973"/>
    <tableColumn id="974" name="Colonna974"/>
    <tableColumn id="975" name="Colonna975"/>
    <tableColumn id="976" name="Colonna976"/>
    <tableColumn id="977" name="Colonna977"/>
    <tableColumn id="978" name="Colonna978"/>
    <tableColumn id="979" name="Colonna979"/>
    <tableColumn id="980" name="Colonna980"/>
    <tableColumn id="981" name="Colonna981"/>
    <tableColumn id="982" name="Colonna982"/>
    <tableColumn id="983" name="Colonna983"/>
    <tableColumn id="984" name="Colonna984"/>
    <tableColumn id="985" name="Colonna985"/>
    <tableColumn id="986" name="Colonna986"/>
    <tableColumn id="987" name="Colonna987"/>
    <tableColumn id="988" name="Colonna988"/>
    <tableColumn id="989" name="Colonna989"/>
    <tableColumn id="990" name="Colonna990"/>
    <tableColumn id="991" name="Colonna991"/>
    <tableColumn id="992" name="Colonna992"/>
    <tableColumn id="993" name="Colonna993"/>
    <tableColumn id="994" name="Colonna994"/>
    <tableColumn id="995" name="Colonna995"/>
    <tableColumn id="996" name="Colonna996"/>
    <tableColumn id="997" name="Colonna997"/>
    <tableColumn id="998" name="Colonna998"/>
    <tableColumn id="999" name="Colonna999"/>
    <tableColumn id="1000" name="Colonna1000"/>
    <tableColumn id="1001" name="Colonna1001"/>
    <tableColumn id="1002" name="Colonna1002"/>
    <tableColumn id="1003" name="Colonna1003"/>
    <tableColumn id="1004" name="Colonna1004"/>
    <tableColumn id="1005" name="Colonna1005"/>
    <tableColumn id="1006" name="Colonna1006"/>
    <tableColumn id="1007" name="Colonna1007"/>
    <tableColumn id="1008" name="Colonna1008"/>
    <tableColumn id="1009" name="Colonna1009"/>
    <tableColumn id="1010" name="Colonna1010"/>
    <tableColumn id="1011" name="Colonna1011"/>
    <tableColumn id="1012" name="Colonna1012"/>
    <tableColumn id="1013" name="Colonna1013"/>
    <tableColumn id="1014" name="Colonna1014"/>
    <tableColumn id="1015" name="Colonna1015"/>
    <tableColumn id="1016" name="Colonna1016"/>
    <tableColumn id="1017" name="Colonna1017"/>
    <tableColumn id="1018" name="Colonna1018"/>
    <tableColumn id="1019" name="Colonna1019"/>
    <tableColumn id="1020" name="Colonna1020"/>
    <tableColumn id="1021" name="Colonna1021"/>
    <tableColumn id="1022" name="Colonna1022"/>
    <tableColumn id="1023" name="Colonna1023"/>
    <tableColumn id="1024" name="Colonna102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23"/>
  <sheetViews>
    <sheetView workbookViewId="0">
      <selection activeCell="S5" sqref="S5"/>
    </sheetView>
  </sheetViews>
  <sheetFormatPr defaultRowHeight="15.75"/>
  <cols>
    <col min="1" max="1" width="2.5703125" customWidth="1"/>
    <col min="2" max="2" width="5.5703125" style="1" customWidth="1"/>
    <col min="3" max="3" width="1.5703125" style="1" customWidth="1"/>
    <col min="4" max="4" width="23.7109375" style="2" customWidth="1"/>
    <col min="5" max="5" width="30.7109375" customWidth="1"/>
    <col min="6" max="6" width="5" customWidth="1"/>
    <col min="7" max="8" width="4.7109375" customWidth="1"/>
    <col min="9" max="9" width="9.85546875" customWidth="1"/>
    <col min="10" max="16" width="4.7109375" customWidth="1"/>
    <col min="17" max="17" width="3.42578125" customWidth="1"/>
    <col min="18" max="18" width="4.7109375" customWidth="1"/>
    <col min="19" max="19" width="11.28515625" customWidth="1"/>
    <col min="20" max="20" width="11" customWidth="1"/>
    <col min="21" max="21" width="9.85546875" customWidth="1"/>
    <col min="22" max="22" width="4.140625" customWidth="1"/>
    <col min="23" max="23" width="9.85546875" customWidth="1"/>
    <col min="24" max="24" width="10.28515625" customWidth="1"/>
    <col min="25" max="1024" width="8.85546875" customWidth="1"/>
  </cols>
  <sheetData>
    <row r="2" spans="2:25" ht="18">
      <c r="E2" s="3"/>
      <c r="F2" s="3"/>
      <c r="G2" s="3"/>
      <c r="H2" s="3"/>
      <c r="I2" s="4"/>
      <c r="J2" s="4"/>
      <c r="K2" s="4"/>
      <c r="L2" s="4"/>
    </row>
    <row r="3" spans="2:25">
      <c r="M3" s="5"/>
    </row>
    <row r="4" spans="2:25" s="6" customFormat="1">
      <c r="B4" s="3"/>
      <c r="C4" s="3"/>
      <c r="X4" s="7" t="s">
        <v>0</v>
      </c>
      <c r="Y4" s="8"/>
    </row>
    <row r="5" spans="2:25" s="6" customFormat="1" ht="18.75" customHeight="1">
      <c r="B5" s="3"/>
      <c r="C5" s="3"/>
      <c r="E5" s="3"/>
      <c r="F5" s="196" t="s">
        <v>1</v>
      </c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0"/>
      <c r="S5" s="10"/>
      <c r="T5" s="10"/>
      <c r="U5" s="11"/>
      <c r="V5" s="11"/>
      <c r="X5" s="12" t="s">
        <v>2</v>
      </c>
      <c r="Y5" s="13"/>
    </row>
    <row r="6" spans="2:25" s="6" customFormat="1">
      <c r="B6" s="3"/>
      <c r="C6" s="3"/>
      <c r="E6" s="3"/>
      <c r="F6" s="3"/>
      <c r="G6" s="3"/>
      <c r="H6" s="3"/>
      <c r="L6" s="14"/>
      <c r="M6" s="11"/>
      <c r="N6" s="11"/>
      <c r="P6" s="11"/>
      <c r="Q6" s="11"/>
      <c r="R6" s="11"/>
      <c r="S6" s="11"/>
      <c r="T6" s="11"/>
      <c r="U6" s="11"/>
      <c r="V6" s="11"/>
    </row>
    <row r="7" spans="2:25" s="6" customFormat="1" ht="20.25">
      <c r="B7" s="3"/>
      <c r="C7" s="3"/>
      <c r="F7" s="197" t="s">
        <v>3</v>
      </c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6"/>
      <c r="S7" s="16"/>
      <c r="T7" s="16"/>
      <c r="U7" s="11"/>
      <c r="V7" s="11"/>
    </row>
    <row r="8" spans="2:25" s="6" customFormat="1" ht="15" customHeight="1">
      <c r="B8" s="3"/>
      <c r="C8" s="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1"/>
      <c r="V8" s="11"/>
    </row>
    <row r="9" spans="2:25" s="6" customFormat="1">
      <c r="B9" s="3"/>
      <c r="C9" s="3"/>
      <c r="E9" s="3"/>
      <c r="F9" s="198" t="s">
        <v>110</v>
      </c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"/>
      <c r="S9" s="19"/>
      <c r="T9" s="19"/>
      <c r="U9" s="11"/>
      <c r="V9" s="11"/>
    </row>
    <row r="10" spans="2:25">
      <c r="E10" s="3"/>
      <c r="F10" s="3"/>
      <c r="G10" s="3"/>
      <c r="H10" s="3"/>
      <c r="I10" s="20"/>
      <c r="J10" s="21"/>
      <c r="L10" s="199"/>
      <c r="M10" s="199"/>
      <c r="N10" s="199"/>
      <c r="O10" s="22"/>
      <c r="Q10" s="23"/>
      <c r="R10" s="24"/>
      <c r="S10" s="11"/>
      <c r="T10" s="11"/>
    </row>
    <row r="11" spans="2:25">
      <c r="F11" s="200">
        <v>44990</v>
      </c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19"/>
      <c r="S11" s="19"/>
      <c r="T11" s="19"/>
    </row>
    <row r="13" spans="2:25" s="25" customFormat="1" ht="16.5" customHeight="1">
      <c r="B13" s="201" t="s">
        <v>4</v>
      </c>
      <c r="C13" s="202"/>
      <c r="D13" s="203" t="s">
        <v>5</v>
      </c>
      <c r="E13" s="204" t="s">
        <v>6</v>
      </c>
      <c r="F13" s="205" t="s">
        <v>7</v>
      </c>
      <c r="G13" s="205"/>
      <c r="H13" s="205"/>
      <c r="I13" s="191" t="s">
        <v>8</v>
      </c>
      <c r="J13" s="192" t="s">
        <v>9</v>
      </c>
      <c r="K13" s="192"/>
      <c r="L13" s="192"/>
      <c r="M13" s="192"/>
      <c r="N13" s="192"/>
      <c r="O13" s="192"/>
      <c r="P13" s="192"/>
      <c r="Q13" s="192"/>
      <c r="R13" s="192"/>
      <c r="S13" s="193" t="s">
        <v>10</v>
      </c>
      <c r="T13" s="194" t="s">
        <v>11</v>
      </c>
      <c r="U13" s="195" t="s">
        <v>12</v>
      </c>
    </row>
    <row r="14" spans="2:25" s="28" customFormat="1" ht="42.75" customHeight="1">
      <c r="B14" s="201"/>
      <c r="C14" s="202"/>
      <c r="D14" s="203"/>
      <c r="E14" s="204"/>
      <c r="F14" s="205"/>
      <c r="G14" s="205"/>
      <c r="H14" s="205"/>
      <c r="I14" s="191"/>
      <c r="J14" s="29" t="s">
        <v>13</v>
      </c>
      <c r="K14" s="29" t="s">
        <v>14</v>
      </c>
      <c r="L14" s="29" t="s">
        <v>15</v>
      </c>
      <c r="M14" s="29" t="s">
        <v>16</v>
      </c>
      <c r="N14" s="30" t="s">
        <v>17</v>
      </c>
      <c r="O14" s="31" t="s">
        <v>18</v>
      </c>
      <c r="P14" s="29" t="s">
        <v>19</v>
      </c>
      <c r="Q14" s="29" t="s">
        <v>20</v>
      </c>
      <c r="R14" s="29" t="s">
        <v>21</v>
      </c>
      <c r="S14" s="193"/>
      <c r="T14" s="194"/>
      <c r="U14" s="195"/>
      <c r="V14" s="32"/>
      <c r="W14" s="33"/>
      <c r="X14" s="33"/>
    </row>
    <row r="15" spans="2:25" s="28" customFormat="1" ht="9.75" customHeight="1">
      <c r="B15" s="34"/>
      <c r="C15" s="35"/>
      <c r="D15" s="35"/>
      <c r="E15" s="35"/>
      <c r="F15" s="36"/>
      <c r="G15" s="36"/>
      <c r="H15" s="36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7"/>
    </row>
    <row r="16" spans="2:25" s="25" customFormat="1" ht="19.899999999999999" customHeight="1">
      <c r="B16" s="38" t="s">
        <v>22</v>
      </c>
      <c r="C16" s="39"/>
      <c r="D16" s="40"/>
      <c r="E16" s="41"/>
      <c r="F16" s="42"/>
      <c r="G16" s="43"/>
      <c r="H16" s="44"/>
      <c r="I16" s="45">
        <f t="shared" ref="I16:I23" si="0">ROUND((F16*60+G16+H16*0.01),0)</f>
        <v>0</v>
      </c>
      <c r="J16" s="46"/>
      <c r="K16" s="45"/>
      <c r="L16" s="45"/>
      <c r="M16" s="45"/>
      <c r="N16" s="45"/>
      <c r="O16" s="45"/>
      <c r="P16" s="45"/>
      <c r="Q16" s="45"/>
      <c r="R16" s="47"/>
      <c r="S16" s="45">
        <f t="shared" ref="S16:S23" si="1">IF(I16&gt;600,(I16-600)*10,0)</f>
        <v>0</v>
      </c>
      <c r="T16" s="48"/>
      <c r="U16" s="49">
        <f t="shared" ref="U16:U23" si="2">(J16+K16+L16+M16+N16+O16+P16+Q16+R16)-S16-T16</f>
        <v>0</v>
      </c>
      <c r="W16" s="50"/>
      <c r="X16" s="50"/>
    </row>
    <row r="17" spans="2:24" s="25" customFormat="1" ht="19.899999999999999" customHeight="1">
      <c r="B17" s="38" t="s">
        <v>23</v>
      </c>
      <c r="C17" s="51"/>
      <c r="D17" s="52"/>
      <c r="E17" s="53"/>
      <c r="F17" s="42"/>
      <c r="G17" s="43"/>
      <c r="H17" s="44"/>
      <c r="I17" s="45">
        <f t="shared" si="0"/>
        <v>0</v>
      </c>
      <c r="J17" s="46"/>
      <c r="K17" s="45"/>
      <c r="L17" s="45"/>
      <c r="M17" s="45"/>
      <c r="N17" s="45"/>
      <c r="O17" s="45"/>
      <c r="P17" s="45"/>
      <c r="Q17" s="45"/>
      <c r="R17" s="47"/>
      <c r="S17" s="45">
        <f t="shared" si="1"/>
        <v>0</v>
      </c>
      <c r="T17" s="48"/>
      <c r="U17" s="49">
        <f t="shared" si="2"/>
        <v>0</v>
      </c>
      <c r="W17" s="50"/>
      <c r="X17" s="50"/>
    </row>
    <row r="18" spans="2:24" s="25" customFormat="1" ht="19.899999999999999" customHeight="1">
      <c r="B18" s="38" t="s">
        <v>24</v>
      </c>
      <c r="C18" s="51"/>
      <c r="D18" s="54"/>
      <c r="E18" s="55"/>
      <c r="F18" s="42"/>
      <c r="G18" s="43"/>
      <c r="H18" s="44"/>
      <c r="I18" s="45">
        <f t="shared" si="0"/>
        <v>0</v>
      </c>
      <c r="J18" s="46"/>
      <c r="K18" s="45"/>
      <c r="L18" s="45"/>
      <c r="M18" s="45"/>
      <c r="N18" s="45"/>
      <c r="O18" s="45"/>
      <c r="P18" s="45"/>
      <c r="Q18" s="45"/>
      <c r="R18" s="47"/>
      <c r="S18" s="45">
        <f t="shared" si="1"/>
        <v>0</v>
      </c>
      <c r="T18" s="48"/>
      <c r="U18" s="49">
        <f t="shared" si="2"/>
        <v>0</v>
      </c>
      <c r="W18" s="50"/>
      <c r="X18" s="50"/>
    </row>
    <row r="19" spans="2:24" s="25" customFormat="1" ht="19.899999999999999" customHeight="1">
      <c r="B19" s="38" t="s">
        <v>25</v>
      </c>
      <c r="C19" s="56"/>
      <c r="D19" s="54"/>
      <c r="E19" s="55"/>
      <c r="F19" s="57"/>
      <c r="G19" s="58"/>
      <c r="H19" s="59"/>
      <c r="I19" s="45">
        <f t="shared" si="0"/>
        <v>0</v>
      </c>
      <c r="J19" s="46"/>
      <c r="K19" s="45"/>
      <c r="L19" s="45"/>
      <c r="M19" s="45"/>
      <c r="N19" s="45"/>
      <c r="O19" s="45"/>
      <c r="P19" s="45"/>
      <c r="Q19" s="45"/>
      <c r="R19" s="47"/>
      <c r="S19" s="45">
        <f t="shared" si="1"/>
        <v>0</v>
      </c>
      <c r="T19" s="48"/>
      <c r="U19" s="49">
        <f t="shared" si="2"/>
        <v>0</v>
      </c>
      <c r="W19" s="50"/>
      <c r="X19" s="60"/>
    </row>
    <row r="20" spans="2:24" s="25" customFormat="1" ht="19.899999999999999" customHeight="1">
      <c r="B20" s="38" t="s">
        <v>26</v>
      </c>
      <c r="C20" s="19"/>
      <c r="D20" s="54"/>
      <c r="E20" s="61"/>
      <c r="F20" s="42"/>
      <c r="G20" s="43"/>
      <c r="H20" s="44"/>
      <c r="I20" s="45">
        <f t="shared" si="0"/>
        <v>0</v>
      </c>
      <c r="J20" s="46"/>
      <c r="K20" s="45"/>
      <c r="L20" s="45"/>
      <c r="M20" s="45"/>
      <c r="N20" s="45"/>
      <c r="O20" s="45"/>
      <c r="P20" s="45"/>
      <c r="Q20" s="45"/>
      <c r="R20" s="47"/>
      <c r="S20" s="45">
        <f t="shared" si="1"/>
        <v>0</v>
      </c>
      <c r="T20" s="48"/>
      <c r="U20" s="49">
        <f t="shared" si="2"/>
        <v>0</v>
      </c>
      <c r="W20" s="50"/>
      <c r="X20" s="50"/>
    </row>
    <row r="21" spans="2:24" s="25" customFormat="1" ht="19.899999999999999" customHeight="1">
      <c r="B21" s="38" t="s">
        <v>27</v>
      </c>
      <c r="C21" s="56"/>
      <c r="D21" s="54"/>
      <c r="E21" s="61"/>
      <c r="F21" s="42"/>
      <c r="G21" s="43"/>
      <c r="H21" s="44"/>
      <c r="I21" s="45">
        <f t="shared" si="0"/>
        <v>0</v>
      </c>
      <c r="J21" s="46"/>
      <c r="K21" s="45"/>
      <c r="L21" s="45"/>
      <c r="M21" s="45"/>
      <c r="N21" s="45"/>
      <c r="O21" s="45"/>
      <c r="P21" s="45"/>
      <c r="Q21" s="45"/>
      <c r="R21" s="47"/>
      <c r="S21" s="45">
        <f t="shared" si="1"/>
        <v>0</v>
      </c>
      <c r="T21" s="48"/>
      <c r="U21" s="49">
        <f t="shared" si="2"/>
        <v>0</v>
      </c>
      <c r="W21" s="50"/>
      <c r="X21" s="50"/>
    </row>
    <row r="22" spans="2:24" s="25" customFormat="1" ht="19.899999999999999" customHeight="1">
      <c r="B22" s="38" t="s">
        <v>28</v>
      </c>
      <c r="C22" s="56"/>
      <c r="D22" s="54"/>
      <c r="E22" s="61"/>
      <c r="F22" s="42"/>
      <c r="G22" s="43"/>
      <c r="H22" s="44"/>
      <c r="I22" s="45">
        <f t="shared" si="0"/>
        <v>0</v>
      </c>
      <c r="J22" s="46"/>
      <c r="K22" s="45"/>
      <c r="L22" s="45"/>
      <c r="M22" s="45"/>
      <c r="N22" s="45"/>
      <c r="O22" s="45"/>
      <c r="P22" s="45"/>
      <c r="Q22" s="45"/>
      <c r="R22" s="47"/>
      <c r="S22" s="45">
        <f t="shared" si="1"/>
        <v>0</v>
      </c>
      <c r="T22" s="48"/>
      <c r="U22" s="49">
        <f t="shared" si="2"/>
        <v>0</v>
      </c>
      <c r="W22" s="50"/>
      <c r="X22" s="50"/>
    </row>
    <row r="23" spans="2:24" s="25" customFormat="1" ht="19.899999999999999" customHeight="1">
      <c r="B23" s="38" t="s">
        <v>29</v>
      </c>
      <c r="C23" s="62"/>
      <c r="D23" s="63"/>
      <c r="E23" s="61"/>
      <c r="F23" s="42"/>
      <c r="G23" s="43"/>
      <c r="H23" s="44"/>
      <c r="I23" s="45">
        <f t="shared" si="0"/>
        <v>0</v>
      </c>
      <c r="J23" s="46"/>
      <c r="K23" s="45"/>
      <c r="L23" s="45"/>
      <c r="M23" s="45"/>
      <c r="N23" s="45"/>
      <c r="O23" s="45"/>
      <c r="P23" s="45"/>
      <c r="Q23" s="45"/>
      <c r="R23" s="47"/>
      <c r="S23" s="45">
        <f t="shared" si="1"/>
        <v>0</v>
      </c>
      <c r="T23" s="48"/>
      <c r="U23" s="49">
        <f t="shared" si="2"/>
        <v>0</v>
      </c>
      <c r="W23" s="50"/>
      <c r="X23" s="50"/>
    </row>
    <row r="24" spans="2:24" s="25" customFormat="1" ht="19.899999999999999" customHeight="1">
      <c r="D24" s="64"/>
      <c r="E24" s="65"/>
      <c r="F24" s="65"/>
      <c r="G24" s="65"/>
      <c r="H24" s="65"/>
      <c r="I24" s="66"/>
      <c r="J24" s="50"/>
      <c r="K24" s="67"/>
      <c r="L24" s="68"/>
      <c r="M24" s="66"/>
      <c r="N24" s="68"/>
    </row>
    <row r="25" spans="2:24" s="25" customFormat="1" ht="19.899999999999999" customHeight="1">
      <c r="D25" s="69" t="s">
        <v>30</v>
      </c>
      <c r="E25" s="64" t="s">
        <v>31</v>
      </c>
      <c r="F25" s="64"/>
      <c r="G25" s="64"/>
      <c r="H25" s="64"/>
      <c r="I25" s="70"/>
      <c r="J25" s="50"/>
      <c r="K25" s="70"/>
      <c r="M25" s="71"/>
    </row>
    <row r="26" spans="2:24" s="25" customFormat="1">
      <c r="B26" s="72"/>
      <c r="C26" s="72"/>
      <c r="D26" s="69" t="s">
        <v>32</v>
      </c>
      <c r="E26" s="64" t="s">
        <v>33</v>
      </c>
      <c r="F26" s="64"/>
      <c r="G26" s="64"/>
      <c r="H26" s="64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</row>
    <row r="27" spans="2:24" s="25" customFormat="1" ht="19.899999999999999" customHeight="1">
      <c r="B27" s="72"/>
      <c r="C27" s="72"/>
      <c r="D27" s="69" t="s">
        <v>34</v>
      </c>
      <c r="E27" s="73" t="s">
        <v>35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</row>
    <row r="28" spans="2:24" s="25" customFormat="1" ht="19.899999999999999" customHeight="1">
      <c r="B28" s="72"/>
      <c r="C28" s="72"/>
      <c r="D28" s="6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</row>
    <row r="29" spans="2:24" s="25" customFormat="1" ht="19.899999999999999" customHeight="1">
      <c r="B29" s="72"/>
      <c r="C29" s="72"/>
      <c r="D29" s="6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</row>
    <row r="30" spans="2:24" s="25" customFormat="1" ht="19.899999999999999" customHeight="1">
      <c r="B30" s="72"/>
      <c r="C30" s="72"/>
      <c r="D30" s="6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</row>
    <row r="31" spans="2:24" s="25" customFormat="1" ht="19.899999999999999" customHeight="1">
      <c r="B31" s="72"/>
      <c r="C31" s="72"/>
      <c r="D31" s="6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</row>
    <row r="32" spans="2:24" s="25" customFormat="1" ht="19.899999999999999" customHeight="1">
      <c r="B32" s="72"/>
      <c r="C32" s="72"/>
      <c r="D32" s="6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</row>
    <row r="33" spans="2:20" s="25" customFormat="1" ht="19.899999999999999" customHeight="1">
      <c r="B33" s="72"/>
      <c r="C33" s="72"/>
      <c r="D33" s="6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</row>
    <row r="34" spans="2:20" s="25" customFormat="1" ht="19.899999999999999" customHeight="1">
      <c r="B34" s="72"/>
      <c r="C34" s="72"/>
      <c r="D34" s="6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</row>
    <row r="35" spans="2:20" s="25" customFormat="1" ht="19.899999999999999" customHeight="1">
      <c r="B35" s="72"/>
      <c r="C35" s="72"/>
      <c r="D35" s="69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</row>
    <row r="36" spans="2:20" s="25" customFormat="1" ht="19.899999999999999" customHeight="1">
      <c r="B36" s="72"/>
      <c r="C36" s="72"/>
      <c r="D36" s="69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</row>
    <row r="37" spans="2:20" s="25" customFormat="1" ht="19.899999999999999" customHeight="1">
      <c r="B37" s="72"/>
      <c r="C37" s="72"/>
      <c r="D37" s="69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</row>
    <row r="38" spans="2:20" s="25" customFormat="1" ht="19.899999999999999" customHeight="1">
      <c r="B38" s="72"/>
      <c r="C38" s="72"/>
      <c r="D38" s="69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</row>
    <row r="39" spans="2:20" s="25" customFormat="1" ht="19.899999999999999" customHeight="1">
      <c r="B39" s="72"/>
      <c r="C39" s="72"/>
      <c r="D39" s="69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</row>
    <row r="40" spans="2:20" s="25" customFormat="1" ht="19.899999999999999" customHeight="1">
      <c r="B40" s="72"/>
      <c r="C40" s="72"/>
      <c r="D40" s="69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</row>
    <row r="41" spans="2:20" s="25" customFormat="1" ht="19.899999999999999" customHeight="1">
      <c r="B41" s="72"/>
      <c r="C41" s="72"/>
      <c r="D41" s="69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</row>
    <row r="42" spans="2:20" s="25" customFormat="1" ht="19.899999999999999" customHeight="1">
      <c r="B42" s="72"/>
      <c r="C42" s="72"/>
      <c r="D42" s="69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</row>
    <row r="43" spans="2:20" s="25" customFormat="1" ht="19.899999999999999" customHeight="1">
      <c r="B43" s="72"/>
      <c r="C43" s="72"/>
      <c r="D43" s="69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</row>
    <row r="44" spans="2:20" s="25" customFormat="1" ht="19.899999999999999" customHeight="1">
      <c r="B44" s="72"/>
      <c r="C44" s="72"/>
      <c r="D44" s="69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</row>
    <row r="45" spans="2:20" s="25" customFormat="1" ht="19.899999999999999" customHeight="1">
      <c r="B45" s="72"/>
      <c r="C45" s="72"/>
      <c r="D45" s="69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</row>
    <row r="46" spans="2:20" s="25" customFormat="1" ht="19.899999999999999" customHeight="1">
      <c r="B46" s="72"/>
      <c r="C46" s="72"/>
      <c r="D46" s="69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</row>
    <row r="47" spans="2:20" s="25" customFormat="1" ht="19.899999999999999" customHeight="1">
      <c r="B47" s="72"/>
      <c r="C47" s="72"/>
      <c r="D47" s="69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</row>
    <row r="48" spans="2:20" s="25" customFormat="1" ht="19.899999999999999" customHeight="1">
      <c r="B48" s="72"/>
      <c r="C48" s="72"/>
      <c r="D48" s="69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</row>
    <row r="49" spans="2:20" s="25" customFormat="1" ht="19.899999999999999" customHeight="1">
      <c r="B49" s="72"/>
      <c r="C49" s="72"/>
      <c r="D49" s="69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</row>
    <row r="50" spans="2:20" s="25" customFormat="1" ht="19.899999999999999" customHeight="1">
      <c r="B50" s="72"/>
      <c r="C50" s="72"/>
      <c r="D50" s="69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</row>
    <row r="51" spans="2:20" s="25" customFormat="1" ht="19.899999999999999" customHeight="1">
      <c r="B51" s="72"/>
      <c r="C51" s="72"/>
      <c r="D51" s="69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</row>
    <row r="52" spans="2:20" s="25" customFormat="1" ht="19.899999999999999" customHeight="1">
      <c r="B52" s="72"/>
      <c r="C52" s="72"/>
      <c r="D52" s="69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</row>
    <row r="53" spans="2:20" s="25" customFormat="1" ht="19.899999999999999" customHeight="1">
      <c r="B53" s="72"/>
      <c r="C53" s="72"/>
      <c r="D53" s="69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</row>
    <row r="54" spans="2:20" s="25" customFormat="1" ht="19.899999999999999" customHeight="1">
      <c r="B54" s="72"/>
      <c r="C54" s="72"/>
      <c r="D54" s="69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</row>
    <row r="55" spans="2:20" s="25" customFormat="1" ht="19.899999999999999" customHeight="1">
      <c r="B55" s="72"/>
      <c r="C55" s="72"/>
      <c r="D55" s="69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</row>
    <row r="56" spans="2:20" s="25" customFormat="1" ht="19.899999999999999" customHeight="1">
      <c r="B56" s="72"/>
      <c r="C56" s="72"/>
      <c r="D56" s="69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</row>
    <row r="57" spans="2:20" s="25" customFormat="1" ht="19.899999999999999" customHeight="1">
      <c r="B57" s="72"/>
      <c r="C57" s="72"/>
      <c r="D57" s="69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</row>
    <row r="58" spans="2:20" s="25" customFormat="1" ht="19.899999999999999" customHeight="1">
      <c r="B58" s="72"/>
      <c r="C58" s="72"/>
      <c r="D58" s="69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</row>
    <row r="59" spans="2:20" s="25" customFormat="1" ht="19.899999999999999" customHeight="1">
      <c r="B59" s="72"/>
      <c r="C59" s="72"/>
      <c r="D59" s="69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</row>
    <row r="60" spans="2:20" s="25" customFormat="1" ht="19.899999999999999" customHeight="1">
      <c r="B60" s="72"/>
      <c r="C60" s="72"/>
      <c r="D60" s="69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</row>
    <row r="61" spans="2:20" s="25" customFormat="1" ht="19.899999999999999" customHeight="1">
      <c r="B61" s="72"/>
      <c r="C61" s="72"/>
      <c r="D61" s="69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</row>
    <row r="62" spans="2:20" s="25" customFormat="1" ht="19.899999999999999" customHeight="1">
      <c r="B62" s="72"/>
      <c r="C62" s="72"/>
      <c r="D62" s="69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</row>
    <row r="63" spans="2:20" s="25" customFormat="1" ht="19.899999999999999" customHeight="1">
      <c r="B63" s="72"/>
      <c r="C63" s="72"/>
      <c r="D63" s="69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</row>
    <row r="64" spans="2:20" s="25" customFormat="1" ht="19.899999999999999" customHeight="1">
      <c r="B64" s="72"/>
      <c r="C64" s="72"/>
      <c r="D64" s="69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</row>
    <row r="65" spans="2:20" s="25" customFormat="1" ht="19.899999999999999" customHeight="1">
      <c r="B65" s="72"/>
      <c r="C65" s="72"/>
      <c r="D65" s="69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</row>
    <row r="66" spans="2:20" s="25" customFormat="1" ht="19.899999999999999" customHeight="1">
      <c r="B66" s="72"/>
      <c r="C66" s="72"/>
      <c r="D66" s="69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</row>
    <row r="67" spans="2:20" s="25" customFormat="1" ht="19.899999999999999" customHeight="1">
      <c r="B67" s="72"/>
      <c r="C67" s="72"/>
      <c r="D67" s="69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</row>
    <row r="68" spans="2:20" s="25" customFormat="1" ht="19.899999999999999" customHeight="1">
      <c r="B68" s="72"/>
      <c r="C68" s="72"/>
      <c r="D68" s="69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</row>
    <row r="69" spans="2:20" s="25" customFormat="1" ht="19.899999999999999" customHeight="1">
      <c r="B69" s="72"/>
      <c r="C69" s="72"/>
      <c r="D69" s="69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</row>
    <row r="70" spans="2:20" s="25" customFormat="1" ht="19.899999999999999" customHeight="1">
      <c r="B70" s="72"/>
      <c r="C70" s="72"/>
      <c r="D70" s="69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</row>
    <row r="71" spans="2:20" s="25" customFormat="1" ht="19.899999999999999" customHeight="1">
      <c r="B71" s="72"/>
      <c r="C71" s="72"/>
      <c r="D71" s="69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</row>
    <row r="72" spans="2:20" s="25" customFormat="1" ht="19.899999999999999" customHeight="1">
      <c r="B72" s="72"/>
      <c r="C72" s="72"/>
      <c r="D72" s="69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</row>
    <row r="73" spans="2:20" s="25" customFormat="1" ht="19.899999999999999" customHeight="1">
      <c r="B73" s="72"/>
      <c r="C73" s="72"/>
      <c r="D73" s="69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</row>
    <row r="74" spans="2:20" s="25" customFormat="1" ht="19.899999999999999" customHeight="1">
      <c r="B74" s="72"/>
      <c r="C74" s="72"/>
      <c r="D74" s="69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</row>
    <row r="75" spans="2:20" s="25" customFormat="1">
      <c r="B75" s="72"/>
      <c r="C75" s="72"/>
      <c r="D75" s="69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</row>
    <row r="76" spans="2:20" s="25" customFormat="1">
      <c r="B76" s="72"/>
      <c r="C76" s="72"/>
      <c r="D76" s="6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</row>
    <row r="77" spans="2:20" s="25" customFormat="1">
      <c r="B77" s="72"/>
      <c r="C77" s="72"/>
      <c r="D77" s="6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</row>
    <row r="78" spans="2:20" s="25" customFormat="1">
      <c r="B78" s="72"/>
      <c r="C78" s="72"/>
      <c r="D78" s="6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</row>
    <row r="79" spans="2:20" s="25" customFormat="1">
      <c r="B79" s="72"/>
      <c r="C79" s="72"/>
      <c r="D79" s="6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</row>
    <row r="80" spans="2:20" s="25" customFormat="1">
      <c r="B80" s="72"/>
      <c r="C80" s="72"/>
      <c r="D80" s="6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</row>
    <row r="81" spans="2:20" s="25" customFormat="1">
      <c r="B81" s="72"/>
      <c r="C81" s="72"/>
      <c r="D81" s="6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</row>
    <row r="82" spans="2:20" s="25" customFormat="1">
      <c r="B82" s="72"/>
      <c r="C82" s="72"/>
      <c r="D82" s="6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</row>
    <row r="83" spans="2:20" s="25" customFormat="1">
      <c r="B83" s="72"/>
      <c r="C83" s="72"/>
      <c r="D83" s="6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</row>
    <row r="84" spans="2:20" s="25" customFormat="1">
      <c r="B84" s="72"/>
      <c r="C84" s="72"/>
      <c r="D84" s="6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</row>
    <row r="85" spans="2:20" s="25" customFormat="1">
      <c r="B85" s="72"/>
      <c r="C85" s="72"/>
      <c r="D85" s="6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</row>
    <row r="86" spans="2:20" s="25" customFormat="1">
      <c r="B86" s="72"/>
      <c r="C86" s="72"/>
      <c r="D86" s="6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</row>
    <row r="87" spans="2:20" s="25" customFormat="1">
      <c r="B87" s="72"/>
      <c r="C87" s="72"/>
      <c r="D87" s="6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</row>
    <row r="88" spans="2:20" s="25" customFormat="1">
      <c r="B88" s="72"/>
      <c r="C88" s="72"/>
      <c r="D88" s="6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</row>
    <row r="89" spans="2:20" s="25" customFormat="1">
      <c r="B89" s="72"/>
      <c r="C89" s="72"/>
      <c r="D89" s="6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</row>
    <row r="90" spans="2:20" s="25" customFormat="1">
      <c r="B90" s="72"/>
      <c r="C90" s="72"/>
      <c r="D90" s="6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</row>
    <row r="91" spans="2:20" s="25" customFormat="1">
      <c r="B91" s="72"/>
      <c r="C91" s="72"/>
      <c r="D91" s="6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</row>
    <row r="92" spans="2:20" s="25" customFormat="1">
      <c r="B92" s="72"/>
      <c r="C92" s="72"/>
      <c r="D92" s="6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</row>
    <row r="93" spans="2:20" s="25" customFormat="1">
      <c r="B93" s="72"/>
      <c r="C93" s="72"/>
      <c r="D93" s="6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</row>
    <row r="94" spans="2:20" s="25" customFormat="1">
      <c r="B94" s="72"/>
      <c r="C94" s="72"/>
      <c r="D94" s="6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</row>
    <row r="95" spans="2:20" s="25" customFormat="1">
      <c r="B95" s="72"/>
      <c r="C95" s="72"/>
      <c r="D95" s="6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</row>
    <row r="96" spans="2:20" s="25" customFormat="1">
      <c r="B96" s="72"/>
      <c r="C96" s="72"/>
      <c r="D96" s="6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</row>
    <row r="97" spans="2:20" s="25" customFormat="1">
      <c r="B97" s="72"/>
      <c r="C97" s="72"/>
      <c r="D97" s="6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</row>
    <row r="98" spans="2:20" s="25" customFormat="1">
      <c r="B98" s="72"/>
      <c r="C98" s="72"/>
      <c r="D98" s="6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</row>
    <row r="99" spans="2:20" s="25" customFormat="1">
      <c r="B99" s="72"/>
      <c r="C99" s="72"/>
      <c r="D99" s="6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</row>
    <row r="100" spans="2:20" s="25" customFormat="1">
      <c r="B100" s="72"/>
      <c r="C100" s="72"/>
      <c r="D100" s="6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</row>
    <row r="101" spans="2:20" s="25" customFormat="1">
      <c r="B101" s="72"/>
      <c r="C101" s="72"/>
      <c r="D101" s="6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</row>
    <row r="102" spans="2:20" s="25" customFormat="1">
      <c r="B102" s="72"/>
      <c r="C102" s="72"/>
      <c r="D102" s="6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</row>
    <row r="103" spans="2:20" s="25" customFormat="1">
      <c r="B103" s="72"/>
      <c r="C103" s="72"/>
      <c r="D103" s="6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</row>
    <row r="104" spans="2:20" s="25" customFormat="1">
      <c r="B104" s="72"/>
      <c r="C104" s="72"/>
      <c r="D104" s="6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</row>
    <row r="105" spans="2:20" s="25" customFormat="1">
      <c r="B105" s="72"/>
      <c r="C105" s="72"/>
      <c r="D105" s="6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</row>
    <row r="106" spans="2:20" s="25" customFormat="1">
      <c r="B106" s="72"/>
      <c r="C106" s="72"/>
      <c r="D106" s="6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</row>
    <row r="107" spans="2:20" s="25" customFormat="1">
      <c r="B107" s="72"/>
      <c r="C107" s="72"/>
      <c r="D107" s="6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</row>
    <row r="108" spans="2:20" s="25" customFormat="1">
      <c r="B108" s="72"/>
      <c r="C108" s="72"/>
      <c r="D108" s="6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</row>
    <row r="109" spans="2:20" s="25" customFormat="1">
      <c r="B109" s="72"/>
      <c r="C109" s="72"/>
      <c r="D109" s="6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</row>
    <row r="110" spans="2:20" s="25" customFormat="1">
      <c r="B110" s="72"/>
      <c r="C110" s="72"/>
      <c r="D110" s="6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</row>
    <row r="111" spans="2:20" s="25" customFormat="1">
      <c r="B111" s="72"/>
      <c r="C111" s="72"/>
      <c r="D111" s="6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</row>
    <row r="112" spans="2:20" s="25" customFormat="1">
      <c r="B112" s="72"/>
      <c r="C112" s="72"/>
      <c r="D112" s="6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</row>
    <row r="113" spans="2:20" s="25" customFormat="1">
      <c r="B113" s="72"/>
      <c r="C113" s="72"/>
      <c r="D113" s="6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</row>
    <row r="114" spans="2:20" s="25" customFormat="1">
      <c r="B114" s="72"/>
      <c r="C114" s="72"/>
      <c r="D114" s="6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</row>
    <row r="115" spans="2:20" s="25" customFormat="1">
      <c r="B115" s="72"/>
      <c r="C115" s="72"/>
      <c r="D115" s="6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</row>
    <row r="116" spans="2:20" s="25" customFormat="1">
      <c r="B116" s="72"/>
      <c r="C116" s="72"/>
      <c r="D116" s="6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</row>
    <row r="117" spans="2:20" s="25" customFormat="1">
      <c r="B117" s="72"/>
      <c r="C117" s="72"/>
      <c r="D117" s="6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</row>
    <row r="118" spans="2:20" s="25" customFormat="1">
      <c r="B118" s="72"/>
      <c r="C118" s="72"/>
      <c r="D118" s="6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</row>
    <row r="119" spans="2:20" s="25" customFormat="1">
      <c r="B119" s="72"/>
      <c r="C119" s="72"/>
      <c r="D119" s="6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</row>
    <row r="120" spans="2:20" s="25" customFormat="1">
      <c r="B120" s="72"/>
      <c r="C120" s="72"/>
      <c r="D120" s="6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</row>
    <row r="121" spans="2:20" s="25" customFormat="1">
      <c r="B121" s="72"/>
      <c r="C121" s="72"/>
      <c r="D121" s="6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</row>
    <row r="122" spans="2:20" s="25" customFormat="1">
      <c r="B122" s="72"/>
      <c r="C122" s="72"/>
      <c r="D122" s="6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</row>
    <row r="123" spans="2:20" s="25" customFormat="1">
      <c r="B123" s="72"/>
      <c r="C123" s="72"/>
      <c r="D123" s="6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</row>
  </sheetData>
  <mergeCells count="15">
    <mergeCell ref="B13:B14"/>
    <mergeCell ref="C13:C14"/>
    <mergeCell ref="D13:D14"/>
    <mergeCell ref="E13:E14"/>
    <mergeCell ref="F13:H14"/>
    <mergeCell ref="F5:Q5"/>
    <mergeCell ref="F7:Q7"/>
    <mergeCell ref="F9:Q9"/>
    <mergeCell ref="L10:N10"/>
    <mergeCell ref="F11:Q11"/>
    <mergeCell ref="I13:I14"/>
    <mergeCell ref="J13:R13"/>
    <mergeCell ref="S13:S14"/>
    <mergeCell ref="T13:T14"/>
    <mergeCell ref="U13:U14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44"/>
  <sheetViews>
    <sheetView workbookViewId="0">
      <selection activeCell="I5" sqref="I5:T5"/>
    </sheetView>
  </sheetViews>
  <sheetFormatPr defaultRowHeight="15.75"/>
  <cols>
    <col min="1" max="1" width="2.5703125" customWidth="1"/>
    <col min="2" max="2" width="5.140625" style="1" customWidth="1"/>
    <col min="3" max="3" width="1.5703125" style="1" customWidth="1"/>
    <col min="4" max="4" width="25.28515625" style="2" customWidth="1"/>
    <col min="5" max="5" width="30.7109375" customWidth="1"/>
    <col min="6" max="6" width="5" customWidth="1"/>
    <col min="7" max="8" width="4.7109375" customWidth="1"/>
    <col min="9" max="9" width="9.85546875" customWidth="1"/>
    <col min="10" max="18" width="4.7109375" customWidth="1"/>
    <col min="19" max="19" width="11.7109375" customWidth="1"/>
    <col min="20" max="20" width="11" customWidth="1"/>
    <col min="21" max="21" width="9.85546875" customWidth="1"/>
    <col min="22" max="22" width="4.140625" customWidth="1"/>
    <col min="23" max="23" width="8.85546875" customWidth="1"/>
    <col min="24" max="24" width="10.28515625" customWidth="1"/>
    <col min="25" max="1024" width="8.85546875" customWidth="1"/>
  </cols>
  <sheetData>
    <row r="2" spans="2:25" ht="18">
      <c r="E2" s="3"/>
      <c r="F2" s="3"/>
      <c r="G2" s="3"/>
      <c r="H2" s="3"/>
      <c r="I2" s="4"/>
      <c r="J2" s="4"/>
      <c r="K2" s="4"/>
      <c r="L2" s="4"/>
    </row>
    <row r="3" spans="2:25">
      <c r="M3" s="5"/>
    </row>
    <row r="4" spans="2:25" s="6" customFormat="1">
      <c r="B4" s="3"/>
      <c r="C4" s="3"/>
      <c r="X4" s="7" t="s">
        <v>0</v>
      </c>
      <c r="Y4" s="8"/>
    </row>
    <row r="5" spans="2:25" s="6" customFormat="1" ht="18.75" customHeight="1">
      <c r="B5" s="3"/>
      <c r="C5" s="3"/>
      <c r="E5" s="3"/>
      <c r="F5" s="3"/>
      <c r="G5" s="3"/>
      <c r="H5" s="3"/>
      <c r="I5" s="196" t="s">
        <v>1</v>
      </c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1"/>
      <c r="V5" s="11"/>
      <c r="X5" s="12" t="s">
        <v>2</v>
      </c>
      <c r="Y5" s="13"/>
    </row>
    <row r="6" spans="2:25" s="6" customFormat="1">
      <c r="B6" s="3"/>
      <c r="C6" s="3"/>
      <c r="E6" s="3"/>
      <c r="F6" s="3"/>
      <c r="G6" s="3"/>
      <c r="H6" s="3"/>
      <c r="L6" s="14"/>
      <c r="M6" s="11"/>
      <c r="N6" s="11"/>
      <c r="P6" s="11"/>
      <c r="Q6" s="11"/>
      <c r="R6" s="11"/>
      <c r="S6" s="11"/>
      <c r="T6" s="11"/>
      <c r="U6" s="11"/>
      <c r="V6" s="11"/>
    </row>
    <row r="7" spans="2:25" s="6" customFormat="1" ht="20.25">
      <c r="B7" s="3"/>
      <c r="C7" s="3"/>
      <c r="I7" s="197" t="s">
        <v>36</v>
      </c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1"/>
      <c r="V7" s="11"/>
    </row>
    <row r="8" spans="2:25" s="6" customFormat="1" ht="13.5" customHeight="1">
      <c r="B8" s="3"/>
      <c r="C8" s="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1"/>
      <c r="V8" s="11"/>
    </row>
    <row r="9" spans="2:25" s="6" customFormat="1">
      <c r="B9" s="3"/>
      <c r="C9" s="3"/>
      <c r="E9" s="3"/>
      <c r="F9" s="3"/>
      <c r="G9" s="3"/>
      <c r="H9" s="3"/>
      <c r="I9" s="198" t="s">
        <v>110</v>
      </c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1"/>
      <c r="V9" s="11"/>
    </row>
    <row r="10" spans="2:25">
      <c r="E10" s="3"/>
      <c r="F10" s="3"/>
      <c r="G10" s="3"/>
      <c r="H10" s="3"/>
      <c r="I10" s="20"/>
      <c r="J10" s="21"/>
      <c r="L10" s="199"/>
      <c r="M10" s="199"/>
      <c r="N10" s="199"/>
      <c r="O10" s="22"/>
      <c r="Q10" s="23"/>
      <c r="R10" s="24"/>
      <c r="S10" s="11"/>
      <c r="T10" s="11"/>
    </row>
    <row r="11" spans="2:25">
      <c r="I11" s="200">
        <v>44990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</row>
    <row r="13" spans="2:25" s="25" customFormat="1" ht="16.5" customHeight="1">
      <c r="B13" s="201" t="s">
        <v>4</v>
      </c>
      <c r="C13" s="202"/>
      <c r="D13" s="203" t="s">
        <v>5</v>
      </c>
      <c r="E13" s="207" t="s">
        <v>6</v>
      </c>
      <c r="F13" s="205" t="s">
        <v>37</v>
      </c>
      <c r="G13" s="205"/>
      <c r="H13" s="205"/>
      <c r="I13" s="194" t="s">
        <v>38</v>
      </c>
      <c r="J13" s="206" t="s">
        <v>9</v>
      </c>
      <c r="K13" s="206"/>
      <c r="L13" s="206"/>
      <c r="M13" s="206"/>
      <c r="N13" s="206"/>
      <c r="O13" s="206"/>
      <c r="P13" s="206"/>
      <c r="Q13" s="206"/>
      <c r="R13" s="206"/>
      <c r="S13" s="194" t="s">
        <v>39</v>
      </c>
      <c r="T13" s="194" t="s">
        <v>40</v>
      </c>
      <c r="U13" s="195" t="s">
        <v>12</v>
      </c>
    </row>
    <row r="14" spans="2:25" s="28" customFormat="1" ht="42.75" customHeight="1">
      <c r="B14" s="201"/>
      <c r="C14" s="202"/>
      <c r="D14" s="203"/>
      <c r="E14" s="207"/>
      <c r="F14" s="205"/>
      <c r="G14" s="205"/>
      <c r="H14" s="205"/>
      <c r="I14" s="194"/>
      <c r="J14" s="29" t="s">
        <v>13</v>
      </c>
      <c r="K14" s="29" t="s">
        <v>14</v>
      </c>
      <c r="L14" s="29" t="s">
        <v>15</v>
      </c>
      <c r="M14" s="29" t="s">
        <v>16</v>
      </c>
      <c r="N14" s="30" t="s">
        <v>17</v>
      </c>
      <c r="O14" s="31" t="s">
        <v>18</v>
      </c>
      <c r="P14" s="29" t="s">
        <v>19</v>
      </c>
      <c r="Q14" s="29" t="s">
        <v>20</v>
      </c>
      <c r="R14" s="29" t="s">
        <v>21</v>
      </c>
      <c r="S14" s="194"/>
      <c r="T14" s="194"/>
      <c r="U14" s="195"/>
      <c r="V14" s="32"/>
      <c r="W14" s="33"/>
      <c r="X14" s="33"/>
    </row>
    <row r="15" spans="2:25" s="28" customFormat="1" ht="9.75" customHeight="1">
      <c r="B15" s="74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6"/>
    </row>
    <row r="16" spans="2:25" s="25" customFormat="1" ht="19.899999999999999" customHeight="1">
      <c r="B16" s="38" t="s">
        <v>22</v>
      </c>
      <c r="C16" s="51"/>
      <c r="D16" s="77" t="s">
        <v>41</v>
      </c>
      <c r="E16" s="52" t="s">
        <v>42</v>
      </c>
      <c r="F16" s="43">
        <v>5</v>
      </c>
      <c r="G16" s="43">
        <v>55</v>
      </c>
      <c r="H16" s="44">
        <v>87</v>
      </c>
      <c r="I16" s="45">
        <f t="shared" ref="I16:I39" si="0">ROUND((F16*60+G16+H16*0.01),0)</f>
        <v>356</v>
      </c>
      <c r="J16" s="46">
        <v>350</v>
      </c>
      <c r="K16" s="45">
        <v>410</v>
      </c>
      <c r="L16" s="45">
        <v>410</v>
      </c>
      <c r="M16" s="45">
        <v>350</v>
      </c>
      <c r="N16" s="45">
        <v>380</v>
      </c>
      <c r="O16" s="45">
        <v>255</v>
      </c>
      <c r="P16" s="45">
        <v>410</v>
      </c>
      <c r="Q16" s="45">
        <v>400</v>
      </c>
      <c r="R16" s="47">
        <v>400</v>
      </c>
      <c r="S16" s="45">
        <f t="shared" ref="S16:S39" si="1">IF(I16&gt;600,(I16-600)*10,0)</f>
        <v>0</v>
      </c>
      <c r="T16" s="46"/>
      <c r="U16" s="78">
        <f t="shared" ref="U16:U39" si="2">(J16+K16+L16+M16+N16+O16+P16+Q16+R16)-S16-T16</f>
        <v>3365</v>
      </c>
      <c r="W16" s="50"/>
      <c r="X16" s="50"/>
    </row>
    <row r="17" spans="2:24" s="25" customFormat="1">
      <c r="B17" s="38" t="s">
        <v>23</v>
      </c>
      <c r="C17" s="72"/>
      <c r="D17" s="40" t="s">
        <v>43</v>
      </c>
      <c r="E17" s="41" t="s">
        <v>44</v>
      </c>
      <c r="F17" s="43">
        <v>7</v>
      </c>
      <c r="G17" s="43">
        <v>23</v>
      </c>
      <c r="H17" s="44">
        <v>52</v>
      </c>
      <c r="I17" s="45">
        <f t="shared" si="0"/>
        <v>444</v>
      </c>
      <c r="J17" s="46">
        <v>265</v>
      </c>
      <c r="K17" s="45">
        <v>450</v>
      </c>
      <c r="L17" s="45">
        <v>275</v>
      </c>
      <c r="M17" s="45">
        <v>420</v>
      </c>
      <c r="N17" s="45">
        <v>380</v>
      </c>
      <c r="O17" s="45">
        <v>410</v>
      </c>
      <c r="P17" s="45">
        <v>410</v>
      </c>
      <c r="Q17" s="45">
        <v>390</v>
      </c>
      <c r="R17" s="47">
        <v>295</v>
      </c>
      <c r="S17" s="45">
        <f t="shared" si="1"/>
        <v>0</v>
      </c>
      <c r="T17" s="46"/>
      <c r="U17" s="78">
        <f t="shared" si="2"/>
        <v>3295</v>
      </c>
      <c r="W17" s="50"/>
      <c r="X17" s="50"/>
    </row>
    <row r="18" spans="2:24" s="25" customFormat="1">
      <c r="B18" s="38" t="s">
        <v>24</v>
      </c>
      <c r="C18" s="51"/>
      <c r="D18" s="40" t="s">
        <v>45</v>
      </c>
      <c r="E18" s="41" t="s">
        <v>42</v>
      </c>
      <c r="F18" s="43">
        <v>8</v>
      </c>
      <c r="G18" s="43">
        <v>7</v>
      </c>
      <c r="H18" s="44">
        <v>59</v>
      </c>
      <c r="I18" s="45">
        <f t="shared" si="0"/>
        <v>488</v>
      </c>
      <c r="J18" s="46">
        <v>275</v>
      </c>
      <c r="K18" s="45">
        <v>320</v>
      </c>
      <c r="L18" s="45">
        <v>280</v>
      </c>
      <c r="M18" s="45">
        <v>320</v>
      </c>
      <c r="N18" s="45">
        <v>340</v>
      </c>
      <c r="O18" s="45">
        <v>285</v>
      </c>
      <c r="P18" s="45">
        <v>370</v>
      </c>
      <c r="Q18" s="45">
        <v>280</v>
      </c>
      <c r="R18" s="47">
        <v>280</v>
      </c>
      <c r="S18" s="45">
        <f t="shared" si="1"/>
        <v>0</v>
      </c>
      <c r="T18" s="46"/>
      <c r="U18" s="78">
        <f t="shared" si="2"/>
        <v>2750</v>
      </c>
      <c r="W18" s="50"/>
      <c r="X18" s="50"/>
    </row>
    <row r="19" spans="2:24" s="25" customFormat="1">
      <c r="B19" s="38" t="s">
        <v>25</v>
      </c>
      <c r="C19" s="72"/>
      <c r="D19" s="79" t="s">
        <v>46</v>
      </c>
      <c r="E19" s="52" t="s">
        <v>47</v>
      </c>
      <c r="F19" s="43">
        <v>8</v>
      </c>
      <c r="G19" s="43">
        <v>50</v>
      </c>
      <c r="H19" s="44">
        <v>1</v>
      </c>
      <c r="I19" s="45">
        <f t="shared" si="0"/>
        <v>530</v>
      </c>
      <c r="J19" s="46">
        <v>300</v>
      </c>
      <c r="K19" s="45">
        <v>400</v>
      </c>
      <c r="L19" s="45">
        <v>410</v>
      </c>
      <c r="M19" s="45">
        <v>285</v>
      </c>
      <c r="N19" s="45">
        <v>240</v>
      </c>
      <c r="O19" s="45">
        <v>225</v>
      </c>
      <c r="P19" s="45">
        <v>225</v>
      </c>
      <c r="Q19" s="45">
        <v>280</v>
      </c>
      <c r="R19" s="47">
        <v>235</v>
      </c>
      <c r="S19" s="45">
        <f t="shared" si="1"/>
        <v>0</v>
      </c>
      <c r="T19" s="46"/>
      <c r="U19" s="78">
        <f t="shared" si="2"/>
        <v>2600</v>
      </c>
      <c r="W19" s="50"/>
      <c r="X19" s="50"/>
    </row>
    <row r="20" spans="2:24" s="25" customFormat="1">
      <c r="B20" s="38" t="s">
        <v>26</v>
      </c>
      <c r="C20" s="19"/>
      <c r="D20" s="80" t="s">
        <v>48</v>
      </c>
      <c r="E20" s="81" t="s">
        <v>42</v>
      </c>
      <c r="F20" s="43">
        <v>9</v>
      </c>
      <c r="G20" s="43">
        <v>9</v>
      </c>
      <c r="H20" s="44">
        <v>21</v>
      </c>
      <c r="I20" s="45">
        <f t="shared" si="0"/>
        <v>549</v>
      </c>
      <c r="J20" s="46">
        <v>270</v>
      </c>
      <c r="K20" s="45">
        <v>380</v>
      </c>
      <c r="L20" s="45">
        <v>255</v>
      </c>
      <c r="M20" s="45">
        <v>255</v>
      </c>
      <c r="N20" s="45">
        <v>285</v>
      </c>
      <c r="O20" s="45">
        <v>270</v>
      </c>
      <c r="P20" s="45">
        <v>165</v>
      </c>
      <c r="Q20" s="45">
        <v>270</v>
      </c>
      <c r="R20" s="47">
        <v>220</v>
      </c>
      <c r="S20" s="45">
        <f t="shared" si="1"/>
        <v>0</v>
      </c>
      <c r="T20" s="46"/>
      <c r="U20" s="78">
        <f t="shared" si="2"/>
        <v>2370</v>
      </c>
      <c r="W20" s="50"/>
      <c r="X20" s="50"/>
    </row>
    <row r="21" spans="2:24" s="25" customFormat="1">
      <c r="B21" s="38" t="s">
        <v>27</v>
      </c>
      <c r="C21" s="72"/>
      <c r="D21" s="79" t="s">
        <v>49</v>
      </c>
      <c r="E21" s="52" t="s">
        <v>42</v>
      </c>
      <c r="F21" s="43">
        <v>9</v>
      </c>
      <c r="G21" s="43">
        <v>15</v>
      </c>
      <c r="H21" s="44">
        <v>59</v>
      </c>
      <c r="I21" s="45">
        <f t="shared" si="0"/>
        <v>556</v>
      </c>
      <c r="J21" s="46">
        <v>410</v>
      </c>
      <c r="K21" s="45">
        <v>265</v>
      </c>
      <c r="L21" s="45">
        <v>0</v>
      </c>
      <c r="M21" s="45">
        <v>210</v>
      </c>
      <c r="N21" s="45">
        <v>390</v>
      </c>
      <c r="O21" s="45">
        <v>235</v>
      </c>
      <c r="P21" s="45">
        <v>235</v>
      </c>
      <c r="Q21" s="45">
        <v>320</v>
      </c>
      <c r="R21" s="47">
        <v>280</v>
      </c>
      <c r="S21" s="45">
        <f t="shared" si="1"/>
        <v>0</v>
      </c>
      <c r="T21" s="46"/>
      <c r="U21" s="78">
        <f t="shared" si="2"/>
        <v>2345</v>
      </c>
      <c r="W21" s="50"/>
      <c r="X21" s="50"/>
    </row>
    <row r="22" spans="2:24" s="25" customFormat="1">
      <c r="B22" s="38" t="s">
        <v>28</v>
      </c>
      <c r="C22" s="39"/>
      <c r="D22" s="79" t="s">
        <v>50</v>
      </c>
      <c r="E22" s="52" t="s">
        <v>51</v>
      </c>
      <c r="F22" s="43">
        <v>9</v>
      </c>
      <c r="G22" s="43">
        <v>3</v>
      </c>
      <c r="H22" s="44">
        <v>36</v>
      </c>
      <c r="I22" s="45">
        <f t="shared" si="0"/>
        <v>543</v>
      </c>
      <c r="J22" s="46">
        <v>380</v>
      </c>
      <c r="K22" s="45">
        <v>290</v>
      </c>
      <c r="L22" s="45">
        <v>285</v>
      </c>
      <c r="M22" s="45">
        <v>340</v>
      </c>
      <c r="N22" s="45">
        <v>295</v>
      </c>
      <c r="O22" s="45">
        <v>250</v>
      </c>
      <c r="P22" s="45">
        <v>280</v>
      </c>
      <c r="Q22" s="45">
        <v>0</v>
      </c>
      <c r="R22" s="47">
        <v>220</v>
      </c>
      <c r="S22" s="45">
        <f t="shared" si="1"/>
        <v>0</v>
      </c>
      <c r="T22" s="46"/>
      <c r="U22" s="78">
        <f t="shared" si="2"/>
        <v>2340</v>
      </c>
      <c r="W22" s="50"/>
      <c r="X22" s="50"/>
    </row>
    <row r="23" spans="2:24" s="25" customFormat="1">
      <c r="B23" s="38" t="s">
        <v>29</v>
      </c>
      <c r="C23" s="72"/>
      <c r="D23" s="52" t="s">
        <v>52</v>
      </c>
      <c r="E23" s="53" t="s">
        <v>47</v>
      </c>
      <c r="F23" s="43">
        <v>10</v>
      </c>
      <c r="G23" s="43">
        <v>14</v>
      </c>
      <c r="H23" s="44">
        <v>26</v>
      </c>
      <c r="I23" s="45">
        <f t="shared" si="0"/>
        <v>614</v>
      </c>
      <c r="J23" s="46">
        <v>285</v>
      </c>
      <c r="K23" s="45">
        <v>275</v>
      </c>
      <c r="L23" s="45">
        <v>235</v>
      </c>
      <c r="M23" s="45">
        <v>290</v>
      </c>
      <c r="N23" s="45">
        <v>235</v>
      </c>
      <c r="O23" s="45">
        <v>330</v>
      </c>
      <c r="P23" s="45">
        <v>240</v>
      </c>
      <c r="Q23" s="45">
        <v>245</v>
      </c>
      <c r="R23" s="47">
        <v>300</v>
      </c>
      <c r="S23" s="45">
        <f t="shared" si="1"/>
        <v>140</v>
      </c>
      <c r="T23" s="46"/>
      <c r="U23" s="78">
        <f t="shared" si="2"/>
        <v>2295</v>
      </c>
      <c r="W23" s="50"/>
      <c r="X23" s="50"/>
    </row>
    <row r="24" spans="2:24" s="25" customFormat="1">
      <c r="B24" s="38" t="s">
        <v>53</v>
      </c>
      <c r="C24" s="72"/>
      <c r="D24" s="82" t="s">
        <v>54</v>
      </c>
      <c r="E24" s="53" t="s">
        <v>44</v>
      </c>
      <c r="F24" s="43">
        <v>8</v>
      </c>
      <c r="G24" s="43">
        <v>11</v>
      </c>
      <c r="H24" s="44">
        <v>87</v>
      </c>
      <c r="I24" s="45">
        <f t="shared" si="0"/>
        <v>492</v>
      </c>
      <c r="J24" s="46">
        <v>310</v>
      </c>
      <c r="K24" s="45">
        <v>310</v>
      </c>
      <c r="L24" s="45">
        <v>170</v>
      </c>
      <c r="M24" s="45">
        <v>270</v>
      </c>
      <c r="N24" s="45">
        <v>180</v>
      </c>
      <c r="O24" s="45">
        <v>0</v>
      </c>
      <c r="P24" s="45">
        <v>370</v>
      </c>
      <c r="Q24" s="45">
        <v>430</v>
      </c>
      <c r="R24" s="47">
        <v>165</v>
      </c>
      <c r="S24" s="45">
        <f t="shared" si="1"/>
        <v>0</v>
      </c>
      <c r="T24" s="46"/>
      <c r="U24" s="78">
        <f t="shared" si="2"/>
        <v>2205</v>
      </c>
      <c r="W24" s="50"/>
      <c r="X24" s="50"/>
    </row>
    <row r="25" spans="2:24" s="25" customFormat="1">
      <c r="B25" s="38" t="s">
        <v>55</v>
      </c>
      <c r="C25" s="72"/>
      <c r="D25" s="82" t="s">
        <v>56</v>
      </c>
      <c r="E25" s="53" t="s">
        <v>42</v>
      </c>
      <c r="F25" s="43">
        <v>9</v>
      </c>
      <c r="G25" s="43">
        <v>38</v>
      </c>
      <c r="H25" s="44">
        <v>4</v>
      </c>
      <c r="I25" s="45">
        <f t="shared" si="0"/>
        <v>578</v>
      </c>
      <c r="J25" s="46">
        <v>150</v>
      </c>
      <c r="K25" s="45">
        <v>235</v>
      </c>
      <c r="L25" s="45">
        <v>350</v>
      </c>
      <c r="M25" s="45">
        <v>300</v>
      </c>
      <c r="N25" s="45">
        <v>210</v>
      </c>
      <c r="O25" s="45">
        <v>220</v>
      </c>
      <c r="P25" s="45">
        <v>320</v>
      </c>
      <c r="Q25" s="45">
        <v>275</v>
      </c>
      <c r="R25" s="47">
        <v>0</v>
      </c>
      <c r="S25" s="45">
        <f t="shared" si="1"/>
        <v>0</v>
      </c>
      <c r="T25" s="46"/>
      <c r="U25" s="78">
        <f t="shared" si="2"/>
        <v>2060</v>
      </c>
      <c r="W25" s="50"/>
      <c r="X25" s="50"/>
    </row>
    <row r="26" spans="2:24" s="25" customFormat="1">
      <c r="B26" s="38" t="s">
        <v>57</v>
      </c>
      <c r="C26" s="72"/>
      <c r="D26" s="40" t="s">
        <v>58</v>
      </c>
      <c r="E26" s="41" t="s">
        <v>42</v>
      </c>
      <c r="F26" s="43">
        <v>8</v>
      </c>
      <c r="G26" s="43">
        <v>13</v>
      </c>
      <c r="H26" s="44">
        <v>84</v>
      </c>
      <c r="I26" s="45">
        <f t="shared" si="0"/>
        <v>494</v>
      </c>
      <c r="J26" s="46">
        <v>0</v>
      </c>
      <c r="K26" s="45">
        <v>290</v>
      </c>
      <c r="L26" s="45">
        <v>0</v>
      </c>
      <c r="M26" s="45">
        <v>0</v>
      </c>
      <c r="N26" s="45">
        <v>0</v>
      </c>
      <c r="O26" s="45">
        <v>410</v>
      </c>
      <c r="P26" s="45">
        <v>165</v>
      </c>
      <c r="Q26" s="45">
        <v>350</v>
      </c>
      <c r="R26" s="47">
        <v>180</v>
      </c>
      <c r="S26" s="45">
        <f t="shared" si="1"/>
        <v>0</v>
      </c>
      <c r="T26" s="46"/>
      <c r="U26" s="78">
        <f t="shared" si="2"/>
        <v>1395</v>
      </c>
      <c r="W26" s="50"/>
      <c r="X26" s="50"/>
    </row>
    <row r="27" spans="2:24" s="25" customFormat="1">
      <c r="B27" s="38" t="s">
        <v>59</v>
      </c>
      <c r="C27" s="72"/>
      <c r="D27" s="41"/>
      <c r="E27" s="52"/>
      <c r="F27" s="43"/>
      <c r="G27" s="43"/>
      <c r="H27" s="44"/>
      <c r="I27" s="45">
        <f t="shared" si="0"/>
        <v>0</v>
      </c>
      <c r="J27" s="46"/>
      <c r="K27" s="45"/>
      <c r="L27" s="45"/>
      <c r="M27" s="45"/>
      <c r="N27" s="45"/>
      <c r="O27" s="45"/>
      <c r="P27" s="45"/>
      <c r="Q27" s="45"/>
      <c r="R27" s="47"/>
      <c r="S27" s="45">
        <f t="shared" si="1"/>
        <v>0</v>
      </c>
      <c r="T27" s="46"/>
      <c r="U27" s="78">
        <f t="shared" si="2"/>
        <v>0</v>
      </c>
      <c r="W27" s="50"/>
      <c r="X27" s="50"/>
    </row>
    <row r="28" spans="2:24" s="25" customFormat="1">
      <c r="B28" s="38" t="s">
        <v>60</v>
      </c>
      <c r="C28" s="72"/>
      <c r="D28"/>
      <c r="E28"/>
      <c r="F28" s="43"/>
      <c r="G28" s="43"/>
      <c r="H28" s="44"/>
      <c r="I28" s="45">
        <f t="shared" si="0"/>
        <v>0</v>
      </c>
      <c r="J28" s="46"/>
      <c r="K28" s="45"/>
      <c r="L28" s="45"/>
      <c r="M28" s="45"/>
      <c r="N28" s="45"/>
      <c r="O28" s="45"/>
      <c r="P28" s="45"/>
      <c r="Q28" s="45"/>
      <c r="R28" s="47"/>
      <c r="S28" s="45">
        <f t="shared" si="1"/>
        <v>0</v>
      </c>
      <c r="T28" s="46"/>
      <c r="U28" s="78">
        <f t="shared" si="2"/>
        <v>0</v>
      </c>
      <c r="W28" s="50"/>
      <c r="X28" s="50"/>
    </row>
    <row r="29" spans="2:24" s="25" customFormat="1">
      <c r="B29" s="38" t="s">
        <v>61</v>
      </c>
      <c r="C29" s="72"/>
      <c r="D29" s="52"/>
      <c r="E29" s="53"/>
      <c r="F29" s="43"/>
      <c r="G29" s="43"/>
      <c r="H29" s="44"/>
      <c r="I29" s="45">
        <f t="shared" si="0"/>
        <v>0</v>
      </c>
      <c r="J29" s="46"/>
      <c r="K29" s="45"/>
      <c r="L29" s="45"/>
      <c r="M29" s="45"/>
      <c r="N29" s="45"/>
      <c r="O29" s="45"/>
      <c r="P29" s="45"/>
      <c r="Q29" s="45"/>
      <c r="R29" s="47"/>
      <c r="S29" s="45">
        <f t="shared" si="1"/>
        <v>0</v>
      </c>
      <c r="T29" s="46"/>
      <c r="U29" s="78">
        <f t="shared" si="2"/>
        <v>0</v>
      </c>
      <c r="W29" s="50"/>
      <c r="X29" s="50"/>
    </row>
    <row r="30" spans="2:24" s="25" customFormat="1">
      <c r="B30" s="38" t="s">
        <v>62</v>
      </c>
      <c r="C30" s="72"/>
      <c r="D30" s="83"/>
      <c r="E30" s="84"/>
      <c r="F30" s="43"/>
      <c r="G30" s="43"/>
      <c r="H30" s="44"/>
      <c r="I30" s="45">
        <f t="shared" si="0"/>
        <v>0</v>
      </c>
      <c r="J30" s="46"/>
      <c r="K30" s="45"/>
      <c r="L30" s="45"/>
      <c r="M30" s="45"/>
      <c r="N30" s="45"/>
      <c r="O30" s="45"/>
      <c r="P30" s="45"/>
      <c r="Q30" s="45"/>
      <c r="R30" s="47"/>
      <c r="S30" s="45">
        <f t="shared" si="1"/>
        <v>0</v>
      </c>
      <c r="T30" s="46"/>
      <c r="U30" s="78">
        <f t="shared" si="2"/>
        <v>0</v>
      </c>
      <c r="W30" s="50"/>
      <c r="X30" s="50"/>
    </row>
    <row r="31" spans="2:24" s="25" customFormat="1">
      <c r="B31" s="38" t="s">
        <v>63</v>
      </c>
      <c r="C31" s="72"/>
      <c r="D31" s="85"/>
      <c r="E31" s="86"/>
      <c r="F31" s="43"/>
      <c r="G31" s="43"/>
      <c r="H31" s="44"/>
      <c r="I31" s="45">
        <f t="shared" si="0"/>
        <v>0</v>
      </c>
      <c r="J31" s="46"/>
      <c r="K31" s="45"/>
      <c r="L31" s="45"/>
      <c r="M31" s="45"/>
      <c r="N31" s="45"/>
      <c r="O31" s="45"/>
      <c r="P31" s="45"/>
      <c r="Q31" s="45"/>
      <c r="R31" s="47"/>
      <c r="S31" s="45">
        <f t="shared" si="1"/>
        <v>0</v>
      </c>
      <c r="T31" s="46"/>
      <c r="U31" s="78">
        <f t="shared" si="2"/>
        <v>0</v>
      </c>
      <c r="W31" s="50"/>
      <c r="X31" s="50"/>
    </row>
    <row r="32" spans="2:24" s="25" customFormat="1">
      <c r="B32" s="38" t="s">
        <v>64</v>
      </c>
      <c r="C32" s="72"/>
      <c r="D32" s="41"/>
      <c r="E32" s="52"/>
      <c r="F32" s="43"/>
      <c r="G32" s="43"/>
      <c r="H32" s="44"/>
      <c r="I32" s="45">
        <f t="shared" si="0"/>
        <v>0</v>
      </c>
      <c r="J32" s="46"/>
      <c r="K32" s="45"/>
      <c r="L32" s="45"/>
      <c r="M32" s="45"/>
      <c r="N32" s="45"/>
      <c r="O32" s="45"/>
      <c r="P32" s="45"/>
      <c r="Q32" s="45"/>
      <c r="R32" s="47"/>
      <c r="S32" s="45">
        <f t="shared" si="1"/>
        <v>0</v>
      </c>
      <c r="T32" s="46"/>
      <c r="U32" s="78">
        <f t="shared" si="2"/>
        <v>0</v>
      </c>
      <c r="W32" s="50"/>
      <c r="X32" s="50"/>
    </row>
    <row r="33" spans="2:24" s="25" customFormat="1">
      <c r="B33" s="38" t="s">
        <v>65</v>
      </c>
      <c r="C33" s="72"/>
      <c r="D33" s="87"/>
      <c r="E33" s="55"/>
      <c r="F33" s="58"/>
      <c r="G33" s="58"/>
      <c r="H33" s="59"/>
      <c r="I33" s="45">
        <f t="shared" si="0"/>
        <v>0</v>
      </c>
      <c r="J33" s="46"/>
      <c r="K33" s="45"/>
      <c r="L33" s="45"/>
      <c r="M33" s="45"/>
      <c r="N33" s="45"/>
      <c r="O33" s="45"/>
      <c r="P33" s="45"/>
      <c r="Q33" s="45"/>
      <c r="R33" s="47"/>
      <c r="S33" s="45">
        <f t="shared" si="1"/>
        <v>0</v>
      </c>
      <c r="T33" s="46"/>
      <c r="U33" s="78">
        <f t="shared" si="2"/>
        <v>0</v>
      </c>
      <c r="W33" s="50"/>
      <c r="X33" s="50"/>
    </row>
    <row r="34" spans="2:24" s="25" customFormat="1">
      <c r="B34" s="38" t="s">
        <v>66</v>
      </c>
      <c r="C34" s="72"/>
      <c r="D34" s="63"/>
      <c r="E34" s="61"/>
      <c r="F34" s="43"/>
      <c r="G34" s="43"/>
      <c r="H34" s="44"/>
      <c r="I34" s="45">
        <f t="shared" si="0"/>
        <v>0</v>
      </c>
      <c r="J34" s="46"/>
      <c r="K34" s="45"/>
      <c r="L34" s="45"/>
      <c r="M34" s="45"/>
      <c r="N34" s="45"/>
      <c r="O34" s="45"/>
      <c r="P34" s="45"/>
      <c r="Q34" s="45"/>
      <c r="R34" s="47"/>
      <c r="S34" s="45">
        <f t="shared" si="1"/>
        <v>0</v>
      </c>
      <c r="T34" s="46"/>
      <c r="U34" s="78">
        <f t="shared" si="2"/>
        <v>0</v>
      </c>
      <c r="W34" s="50"/>
      <c r="X34" s="50"/>
    </row>
    <row r="35" spans="2:24" s="25" customFormat="1">
      <c r="B35" s="38" t="s">
        <v>67</v>
      </c>
      <c r="C35" s="72"/>
      <c r="D35" s="54"/>
      <c r="E35" s="61"/>
      <c r="F35" s="43"/>
      <c r="G35" s="43"/>
      <c r="H35" s="44"/>
      <c r="I35" s="45">
        <f t="shared" si="0"/>
        <v>0</v>
      </c>
      <c r="J35" s="46"/>
      <c r="K35" s="45"/>
      <c r="L35" s="45"/>
      <c r="M35" s="45"/>
      <c r="N35" s="45"/>
      <c r="O35" s="45"/>
      <c r="P35" s="45"/>
      <c r="Q35" s="45"/>
      <c r="R35" s="47"/>
      <c r="S35" s="45">
        <f t="shared" si="1"/>
        <v>0</v>
      </c>
      <c r="T35" s="46"/>
      <c r="U35" s="78">
        <f t="shared" si="2"/>
        <v>0</v>
      </c>
      <c r="W35" s="50"/>
      <c r="X35" s="50"/>
    </row>
    <row r="36" spans="2:24" s="25" customFormat="1">
      <c r="B36" s="38" t="s">
        <v>68</v>
      </c>
      <c r="C36" s="72"/>
      <c r="D36" s="54"/>
      <c r="E36" s="61"/>
      <c r="F36" s="43"/>
      <c r="G36" s="43"/>
      <c r="H36" s="44"/>
      <c r="I36" s="45">
        <f t="shared" si="0"/>
        <v>0</v>
      </c>
      <c r="J36" s="46"/>
      <c r="K36" s="45"/>
      <c r="L36" s="45"/>
      <c r="M36" s="45"/>
      <c r="N36" s="45"/>
      <c r="O36" s="45"/>
      <c r="P36" s="45"/>
      <c r="Q36" s="45"/>
      <c r="R36" s="47"/>
      <c r="S36" s="45">
        <f t="shared" si="1"/>
        <v>0</v>
      </c>
      <c r="T36" s="46"/>
      <c r="U36" s="78">
        <f t="shared" si="2"/>
        <v>0</v>
      </c>
      <c r="W36" s="50"/>
      <c r="X36" s="50"/>
    </row>
    <row r="37" spans="2:24" s="25" customFormat="1">
      <c r="B37" s="38" t="s">
        <v>69</v>
      </c>
      <c r="C37" s="72"/>
      <c r="D37" s="63"/>
      <c r="E37" s="61"/>
      <c r="F37" s="43"/>
      <c r="G37" s="43"/>
      <c r="H37" s="44"/>
      <c r="I37" s="45">
        <f t="shared" si="0"/>
        <v>0</v>
      </c>
      <c r="J37" s="46"/>
      <c r="K37" s="45"/>
      <c r="L37" s="45"/>
      <c r="M37" s="45"/>
      <c r="N37" s="45"/>
      <c r="O37" s="45"/>
      <c r="P37" s="45"/>
      <c r="Q37" s="45"/>
      <c r="R37" s="47"/>
      <c r="S37" s="45">
        <f t="shared" si="1"/>
        <v>0</v>
      </c>
      <c r="T37" s="46"/>
      <c r="U37" s="78">
        <f t="shared" si="2"/>
        <v>0</v>
      </c>
      <c r="W37" s="50"/>
      <c r="X37" s="50"/>
    </row>
    <row r="38" spans="2:24" s="25" customFormat="1">
      <c r="B38" s="38" t="s">
        <v>70</v>
      </c>
      <c r="C38" s="72"/>
      <c r="D38" s="63"/>
      <c r="E38" s="61"/>
      <c r="F38" s="43"/>
      <c r="G38" s="43"/>
      <c r="H38" s="44"/>
      <c r="I38" s="45">
        <f t="shared" si="0"/>
        <v>0</v>
      </c>
      <c r="J38" s="46"/>
      <c r="K38" s="45"/>
      <c r="L38" s="45"/>
      <c r="M38" s="45"/>
      <c r="N38" s="45"/>
      <c r="O38" s="45"/>
      <c r="P38" s="45"/>
      <c r="Q38" s="45"/>
      <c r="R38" s="47"/>
      <c r="S38" s="45">
        <f t="shared" si="1"/>
        <v>0</v>
      </c>
      <c r="T38" s="46"/>
      <c r="U38" s="78">
        <f t="shared" si="2"/>
        <v>0</v>
      </c>
      <c r="W38" s="50"/>
      <c r="X38" s="50"/>
    </row>
    <row r="39" spans="2:24" s="25" customFormat="1" ht="15" customHeight="1">
      <c r="B39" s="38" t="s">
        <v>71</v>
      </c>
      <c r="C39" s="62"/>
      <c r="D39" s="63"/>
      <c r="E39" s="61"/>
      <c r="F39" s="43"/>
      <c r="G39" s="43"/>
      <c r="H39" s="44"/>
      <c r="I39" s="45">
        <f t="shared" si="0"/>
        <v>0</v>
      </c>
      <c r="J39" s="46"/>
      <c r="K39" s="45"/>
      <c r="L39" s="45"/>
      <c r="M39" s="45"/>
      <c r="N39" s="45"/>
      <c r="O39" s="45"/>
      <c r="P39" s="45"/>
      <c r="Q39" s="45"/>
      <c r="R39" s="47"/>
      <c r="S39" s="45">
        <f t="shared" si="1"/>
        <v>0</v>
      </c>
      <c r="T39" s="46"/>
      <c r="U39" s="78">
        <f t="shared" si="2"/>
        <v>0</v>
      </c>
      <c r="W39" s="50"/>
      <c r="X39" s="50"/>
    </row>
    <row r="40" spans="2:24" s="25" customFormat="1">
      <c r="B40" s="72"/>
      <c r="C40" s="72"/>
      <c r="D40" s="69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W40" s="50"/>
      <c r="X40" s="50"/>
    </row>
    <row r="41" spans="2:24" s="25" customFormat="1">
      <c r="C41" s="72"/>
      <c r="D41" s="64" t="s">
        <v>30</v>
      </c>
      <c r="E41" s="65" t="s">
        <v>31</v>
      </c>
      <c r="F41" s="65"/>
      <c r="G41" s="65"/>
      <c r="H41" s="65"/>
      <c r="I41" s="66"/>
      <c r="J41" s="50"/>
      <c r="K41" s="67"/>
      <c r="L41" s="68"/>
      <c r="M41" s="66"/>
      <c r="N41" s="68"/>
      <c r="W41" s="50"/>
      <c r="X41" s="50"/>
    </row>
    <row r="42" spans="2:24" s="25" customFormat="1" ht="20.25">
      <c r="C42" s="72"/>
      <c r="D42" s="69" t="s">
        <v>72</v>
      </c>
      <c r="E42" s="64"/>
      <c r="F42" s="64"/>
      <c r="G42" s="64"/>
      <c r="H42" s="64"/>
      <c r="I42" s="70"/>
      <c r="J42" s="50"/>
      <c r="K42" s="70"/>
      <c r="M42" s="71"/>
    </row>
    <row r="43" spans="2:24" s="25" customFormat="1" ht="19.899999999999999" customHeight="1">
      <c r="B43" s="72"/>
      <c r="D43" s="69" t="s">
        <v>34</v>
      </c>
      <c r="E43" s="73" t="s">
        <v>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</row>
    <row r="44" spans="2:24" s="25" customFormat="1" ht="19.899999999999999" customHeight="1">
      <c r="B44" s="72"/>
      <c r="D44" s="69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</row>
    <row r="45" spans="2:24" s="25" customFormat="1">
      <c r="B45" s="72"/>
      <c r="D45" s="69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</row>
    <row r="46" spans="2:24" s="25" customFormat="1">
      <c r="B46" s="72"/>
      <c r="D46" s="69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</row>
    <row r="47" spans="2:24" s="25" customFormat="1">
      <c r="B47" s="72"/>
      <c r="C47" s="72"/>
      <c r="D47" s="69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</row>
    <row r="48" spans="2:24" s="25" customFormat="1">
      <c r="B48" s="72"/>
      <c r="C48" s="72"/>
      <c r="D48" s="69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</row>
    <row r="49" spans="2:20" s="25" customFormat="1">
      <c r="B49" s="72"/>
      <c r="C49" s="72"/>
      <c r="D49" s="69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</row>
    <row r="50" spans="2:20" s="25" customFormat="1">
      <c r="B50" s="72"/>
      <c r="C50" s="72"/>
      <c r="D50" s="69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</row>
    <row r="51" spans="2:20" s="25" customFormat="1">
      <c r="B51" s="72"/>
      <c r="C51" s="72"/>
      <c r="D51" s="69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</row>
    <row r="52" spans="2:20" s="25" customFormat="1">
      <c r="B52" s="72"/>
      <c r="C52" s="72"/>
      <c r="D52" s="69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</row>
    <row r="53" spans="2:20" s="25" customFormat="1">
      <c r="B53" s="72"/>
      <c r="C53" s="72"/>
      <c r="D53" s="69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</row>
    <row r="54" spans="2:20" s="25" customFormat="1">
      <c r="B54" s="72"/>
      <c r="C54" s="72"/>
      <c r="D54" s="69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</row>
    <row r="55" spans="2:20" s="25" customFormat="1">
      <c r="B55" s="72"/>
      <c r="C55" s="72"/>
      <c r="D55" s="69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</row>
    <row r="56" spans="2:20" s="25" customFormat="1">
      <c r="B56" s="72"/>
      <c r="C56" s="72"/>
      <c r="D56" s="69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</row>
    <row r="57" spans="2:20" s="25" customFormat="1">
      <c r="B57" s="72"/>
      <c r="C57" s="72"/>
      <c r="D57" s="69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</row>
    <row r="58" spans="2:20" s="25" customFormat="1">
      <c r="B58" s="72"/>
      <c r="C58" s="72"/>
      <c r="D58" s="69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</row>
    <row r="59" spans="2:20" s="25" customFormat="1">
      <c r="B59" s="72"/>
      <c r="C59" s="72"/>
      <c r="D59" s="69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</row>
    <row r="60" spans="2:20" s="25" customFormat="1">
      <c r="B60" s="72"/>
      <c r="C60" s="72"/>
      <c r="D60" s="69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</row>
    <row r="61" spans="2:20" s="25" customFormat="1">
      <c r="B61" s="72"/>
      <c r="C61" s="72"/>
      <c r="D61" s="69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</row>
    <row r="62" spans="2:20" s="25" customFormat="1">
      <c r="B62" s="72"/>
      <c r="C62" s="72"/>
      <c r="D62" s="69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</row>
    <row r="63" spans="2:20" s="25" customFormat="1">
      <c r="B63" s="72"/>
      <c r="C63" s="72"/>
      <c r="D63" s="69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</row>
    <row r="64" spans="2:20" s="25" customFormat="1">
      <c r="B64" s="72"/>
      <c r="C64" s="72"/>
      <c r="D64" s="69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</row>
    <row r="65" spans="2:20" s="25" customFormat="1">
      <c r="B65" s="72"/>
      <c r="C65" s="72"/>
      <c r="D65" s="69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</row>
    <row r="66" spans="2:20" s="25" customFormat="1">
      <c r="B66" s="72"/>
      <c r="C66" s="72"/>
      <c r="D66" s="69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</row>
    <row r="67" spans="2:20" s="25" customFormat="1">
      <c r="B67" s="72"/>
      <c r="C67" s="72"/>
      <c r="D67" s="69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</row>
    <row r="68" spans="2:20" s="25" customFormat="1">
      <c r="B68" s="72"/>
      <c r="C68" s="72"/>
      <c r="D68" s="69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</row>
    <row r="69" spans="2:20" s="25" customFormat="1">
      <c r="B69" s="72"/>
      <c r="C69" s="72"/>
      <c r="D69" s="69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</row>
    <row r="70" spans="2:20" s="25" customFormat="1">
      <c r="B70" s="72"/>
      <c r="C70" s="72"/>
      <c r="D70" s="69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</row>
    <row r="71" spans="2:20" s="25" customFormat="1">
      <c r="B71" s="72"/>
      <c r="C71" s="72"/>
      <c r="D71" s="69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</row>
    <row r="72" spans="2:20" s="25" customFormat="1">
      <c r="B72" s="72"/>
      <c r="C72" s="72"/>
      <c r="D72" s="69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</row>
    <row r="73" spans="2:20" s="25" customFormat="1">
      <c r="B73" s="72"/>
      <c r="C73" s="72"/>
      <c r="D73" s="69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</row>
    <row r="74" spans="2:20" s="25" customFormat="1">
      <c r="B74" s="72"/>
      <c r="C74" s="72"/>
      <c r="D74" s="69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</row>
    <row r="75" spans="2:20" s="25" customFormat="1">
      <c r="B75" s="72"/>
      <c r="C75" s="72"/>
      <c r="D75" s="69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</row>
    <row r="76" spans="2:20" s="25" customFormat="1">
      <c r="B76" s="72"/>
      <c r="C76" s="72"/>
      <c r="D76" s="6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</row>
    <row r="77" spans="2:20" s="25" customFormat="1">
      <c r="B77" s="72"/>
      <c r="C77" s="72"/>
      <c r="D77" s="6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</row>
    <row r="78" spans="2:20" s="25" customFormat="1">
      <c r="B78" s="72"/>
      <c r="C78" s="72"/>
      <c r="D78" s="6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</row>
    <row r="79" spans="2:20" s="25" customFormat="1">
      <c r="B79" s="72"/>
      <c r="C79" s="72"/>
      <c r="D79" s="6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</row>
    <row r="80" spans="2:20" s="25" customFormat="1">
      <c r="B80" s="72"/>
      <c r="C80" s="72"/>
      <c r="D80" s="6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</row>
    <row r="81" spans="2:20" s="25" customFormat="1">
      <c r="B81" s="72"/>
      <c r="C81" s="72"/>
      <c r="D81" s="6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</row>
    <row r="82" spans="2:20" s="25" customFormat="1">
      <c r="B82" s="72"/>
      <c r="C82" s="72"/>
      <c r="D82" s="6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</row>
    <row r="83" spans="2:20" s="25" customFormat="1">
      <c r="B83" s="72"/>
      <c r="C83" s="72"/>
      <c r="D83" s="6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</row>
    <row r="84" spans="2:20" s="25" customFormat="1">
      <c r="B84" s="72"/>
      <c r="C84" s="72"/>
      <c r="D84" s="6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</row>
    <row r="85" spans="2:20" s="25" customFormat="1">
      <c r="B85" s="72"/>
      <c r="C85" s="72"/>
      <c r="D85" s="6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</row>
    <row r="86" spans="2:20" s="25" customFormat="1">
      <c r="B86" s="72"/>
      <c r="C86" s="72"/>
      <c r="D86" s="6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</row>
    <row r="87" spans="2:20" s="25" customFormat="1">
      <c r="B87" s="72"/>
      <c r="C87" s="72"/>
      <c r="D87" s="6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</row>
    <row r="88" spans="2:20" s="25" customFormat="1">
      <c r="B88" s="72"/>
      <c r="C88" s="72"/>
      <c r="D88" s="6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</row>
    <row r="89" spans="2:20" s="25" customFormat="1">
      <c r="B89" s="72"/>
      <c r="C89" s="72"/>
      <c r="D89" s="6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</row>
    <row r="90" spans="2:20" s="25" customFormat="1">
      <c r="B90" s="72"/>
      <c r="C90" s="72"/>
      <c r="D90" s="6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</row>
    <row r="91" spans="2:20" s="25" customFormat="1">
      <c r="B91" s="72"/>
      <c r="C91" s="72"/>
      <c r="D91" s="6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</row>
    <row r="92" spans="2:20" s="25" customFormat="1">
      <c r="B92" s="72"/>
      <c r="C92" s="72"/>
      <c r="D92" s="6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</row>
    <row r="93" spans="2:20" s="25" customFormat="1">
      <c r="B93" s="72"/>
      <c r="C93" s="72"/>
      <c r="D93" s="6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</row>
    <row r="94" spans="2:20" s="25" customFormat="1">
      <c r="B94" s="72"/>
      <c r="C94" s="72"/>
      <c r="D94" s="6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</row>
    <row r="95" spans="2:20" s="25" customFormat="1">
      <c r="B95" s="72"/>
      <c r="C95" s="72"/>
      <c r="D95" s="6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</row>
    <row r="96" spans="2:20" s="25" customFormat="1">
      <c r="B96" s="72"/>
      <c r="C96" s="72"/>
      <c r="D96" s="6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</row>
    <row r="97" spans="2:20" s="25" customFormat="1">
      <c r="B97" s="72"/>
      <c r="C97" s="72"/>
      <c r="D97" s="6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</row>
    <row r="98" spans="2:20" s="25" customFormat="1">
      <c r="B98" s="72"/>
      <c r="C98" s="72"/>
      <c r="D98" s="6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</row>
    <row r="99" spans="2:20" s="25" customFormat="1">
      <c r="B99" s="72"/>
      <c r="C99" s="72"/>
      <c r="D99" s="6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</row>
    <row r="100" spans="2:20" s="25" customFormat="1">
      <c r="B100" s="72"/>
      <c r="C100" s="72"/>
      <c r="D100" s="6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</row>
    <row r="101" spans="2:20" s="25" customFormat="1">
      <c r="B101" s="72"/>
      <c r="C101" s="72"/>
      <c r="D101" s="6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</row>
    <row r="102" spans="2:20" s="25" customFormat="1">
      <c r="B102" s="72"/>
      <c r="C102" s="72"/>
      <c r="D102" s="6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</row>
    <row r="103" spans="2:20" s="25" customFormat="1">
      <c r="B103" s="72"/>
      <c r="C103" s="72"/>
      <c r="D103" s="6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</row>
    <row r="104" spans="2:20" s="25" customFormat="1">
      <c r="B104" s="72"/>
      <c r="C104" s="72"/>
      <c r="D104" s="6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</row>
    <row r="105" spans="2:20" s="25" customFormat="1">
      <c r="B105" s="72"/>
      <c r="C105" s="72"/>
      <c r="D105" s="6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</row>
    <row r="106" spans="2:20" s="25" customFormat="1">
      <c r="B106" s="72"/>
      <c r="C106" s="72"/>
      <c r="D106" s="6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</row>
    <row r="107" spans="2:20" s="25" customFormat="1">
      <c r="B107" s="72"/>
      <c r="C107" s="72"/>
      <c r="D107" s="6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</row>
    <row r="108" spans="2:20" s="25" customFormat="1">
      <c r="B108" s="72"/>
      <c r="C108" s="72"/>
      <c r="D108" s="6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</row>
    <row r="109" spans="2:20" s="25" customFormat="1">
      <c r="B109" s="72"/>
      <c r="C109" s="72"/>
      <c r="D109" s="6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</row>
    <row r="110" spans="2:20" s="25" customFormat="1">
      <c r="B110" s="72"/>
      <c r="C110" s="72"/>
      <c r="D110" s="6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</row>
    <row r="111" spans="2:20" s="25" customFormat="1">
      <c r="B111" s="72"/>
      <c r="C111" s="72"/>
      <c r="D111" s="6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</row>
    <row r="112" spans="2:20" s="25" customFormat="1">
      <c r="B112" s="72"/>
      <c r="C112" s="72"/>
      <c r="D112" s="6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</row>
    <row r="113" spans="2:20" s="25" customFormat="1">
      <c r="B113" s="72"/>
      <c r="C113" s="72"/>
      <c r="D113" s="6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</row>
    <row r="114" spans="2:20" s="25" customFormat="1">
      <c r="B114" s="72"/>
      <c r="C114" s="72"/>
      <c r="D114" s="6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</row>
    <row r="115" spans="2:20" s="25" customFormat="1">
      <c r="B115" s="72"/>
      <c r="C115" s="72"/>
      <c r="D115" s="6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</row>
    <row r="116" spans="2:20" s="25" customFormat="1">
      <c r="B116" s="72"/>
      <c r="C116" s="72"/>
      <c r="D116" s="6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</row>
    <row r="117" spans="2:20" s="25" customFormat="1">
      <c r="B117" s="72"/>
      <c r="C117" s="72"/>
      <c r="D117" s="6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</row>
    <row r="118" spans="2:20" s="25" customFormat="1">
      <c r="B118" s="72"/>
      <c r="C118" s="72"/>
      <c r="D118" s="6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</row>
    <row r="119" spans="2:20" s="25" customFormat="1">
      <c r="B119" s="72"/>
      <c r="C119" s="72"/>
      <c r="D119" s="6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</row>
    <row r="120" spans="2:20" s="25" customFormat="1">
      <c r="B120" s="72"/>
      <c r="C120" s="72"/>
      <c r="D120" s="2"/>
    </row>
    <row r="121" spans="2:20" s="25" customFormat="1">
      <c r="B121" s="1"/>
      <c r="C121" s="72"/>
      <c r="D121" s="2"/>
    </row>
    <row r="122" spans="2:20" s="25" customFormat="1">
      <c r="B122" s="1"/>
      <c r="C122" s="72"/>
      <c r="D122" s="2"/>
    </row>
    <row r="123" spans="2:20" s="25" customFormat="1">
      <c r="B123" s="1"/>
      <c r="C123" s="72"/>
      <c r="D123" s="2"/>
    </row>
    <row r="124" spans="2:20" s="25" customFormat="1">
      <c r="B124" s="1"/>
      <c r="C124" s="72"/>
      <c r="D124" s="2"/>
    </row>
    <row r="125" spans="2:20" s="25" customFormat="1">
      <c r="B125" s="1"/>
      <c r="C125" s="72"/>
      <c r="D125" s="2"/>
    </row>
    <row r="126" spans="2:20" s="25" customFormat="1">
      <c r="B126" s="1"/>
      <c r="C126" s="72"/>
      <c r="D126" s="2"/>
    </row>
    <row r="127" spans="2:20" s="25" customFormat="1">
      <c r="B127" s="1"/>
      <c r="C127" s="72"/>
      <c r="D127" s="2"/>
    </row>
    <row r="128" spans="2:20" s="25" customFormat="1">
      <c r="B128" s="1"/>
      <c r="C128" s="72"/>
      <c r="D128" s="2"/>
    </row>
    <row r="129" spans="2:4" s="25" customFormat="1">
      <c r="B129" s="1"/>
      <c r="C129" s="72"/>
      <c r="D129" s="2"/>
    </row>
    <row r="130" spans="2:4" s="25" customFormat="1">
      <c r="B130" s="1"/>
      <c r="C130" s="72"/>
      <c r="D130" s="2"/>
    </row>
    <row r="131" spans="2:4" s="25" customFormat="1">
      <c r="B131" s="1"/>
      <c r="C131" s="72"/>
      <c r="D131" s="2"/>
    </row>
    <row r="132" spans="2:4" s="25" customFormat="1">
      <c r="B132" s="1"/>
      <c r="C132" s="72"/>
      <c r="D132" s="2"/>
    </row>
    <row r="133" spans="2:4" s="25" customFormat="1">
      <c r="B133" s="1"/>
      <c r="C133" s="72"/>
      <c r="D133" s="2"/>
    </row>
    <row r="134" spans="2:4" s="25" customFormat="1">
      <c r="B134" s="1"/>
      <c r="C134" s="72"/>
      <c r="D134" s="2"/>
    </row>
    <row r="135" spans="2:4" s="25" customFormat="1">
      <c r="B135" s="1"/>
      <c r="C135" s="72"/>
      <c r="D135" s="2"/>
    </row>
    <row r="136" spans="2:4" s="25" customFormat="1">
      <c r="B136" s="1"/>
      <c r="C136" s="72"/>
      <c r="D136" s="2"/>
    </row>
    <row r="137" spans="2:4" s="25" customFormat="1">
      <c r="B137" s="1"/>
      <c r="C137" s="72"/>
      <c r="D137" s="2"/>
    </row>
    <row r="138" spans="2:4" s="25" customFormat="1">
      <c r="B138" s="1"/>
      <c r="C138" s="72"/>
      <c r="D138" s="2"/>
    </row>
    <row r="139" spans="2:4" s="25" customFormat="1">
      <c r="B139" s="1"/>
      <c r="C139" s="72"/>
      <c r="D139" s="2"/>
    </row>
    <row r="140" spans="2:4" s="25" customFormat="1">
      <c r="B140" s="1"/>
      <c r="C140" s="72"/>
      <c r="D140" s="2"/>
    </row>
    <row r="141" spans="2:4" s="25" customFormat="1">
      <c r="B141" s="1"/>
      <c r="C141" s="72"/>
      <c r="D141" s="2"/>
    </row>
    <row r="142" spans="2:4" s="25" customFormat="1">
      <c r="B142" s="1"/>
      <c r="C142" s="72"/>
      <c r="D142" s="2"/>
    </row>
    <row r="143" spans="2:4" s="25" customFormat="1">
      <c r="B143" s="1"/>
      <c r="C143" s="72"/>
      <c r="D143" s="2"/>
    </row>
    <row r="144" spans="2:4" s="25" customFormat="1">
      <c r="B144" s="1"/>
      <c r="C144" s="72"/>
      <c r="D144" s="2"/>
    </row>
  </sheetData>
  <mergeCells count="15">
    <mergeCell ref="B13:B14"/>
    <mergeCell ref="C13:C14"/>
    <mergeCell ref="D13:D14"/>
    <mergeCell ref="E13:E14"/>
    <mergeCell ref="F13:H14"/>
    <mergeCell ref="I5:T5"/>
    <mergeCell ref="I7:T7"/>
    <mergeCell ref="I9:T9"/>
    <mergeCell ref="L10:N10"/>
    <mergeCell ref="I11:T11"/>
    <mergeCell ref="I13:I14"/>
    <mergeCell ref="J13:R13"/>
    <mergeCell ref="S13:S14"/>
    <mergeCell ref="T13:T14"/>
    <mergeCell ref="U13:U14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B137"/>
  <sheetViews>
    <sheetView workbookViewId="0">
      <selection activeCell="Q6" sqref="Q6"/>
    </sheetView>
  </sheetViews>
  <sheetFormatPr defaultRowHeight="15"/>
  <cols>
    <col min="1" max="1" width="2.28515625" customWidth="1"/>
    <col min="2" max="2" width="3.7109375" style="88" customWidth="1"/>
    <col min="3" max="3" width="0.5703125" customWidth="1"/>
    <col min="4" max="4" width="36.7109375" customWidth="1"/>
    <col min="5" max="7" width="4.7109375" customWidth="1"/>
    <col min="8" max="8" width="8.7109375" customWidth="1"/>
    <col min="9" max="17" width="8.85546875" customWidth="1"/>
    <col min="18" max="18" width="9.140625" customWidth="1"/>
    <col min="19" max="19" width="10.7109375" hidden="1" customWidth="1"/>
    <col min="20" max="20" width="9.7109375" customWidth="1"/>
    <col min="21" max="21" width="8.5703125" customWidth="1"/>
    <col min="22" max="22" width="2.7109375" customWidth="1"/>
    <col min="23" max="23" width="11.28515625" customWidth="1"/>
    <col min="24" max="1024" width="8.85546875" customWidth="1"/>
  </cols>
  <sheetData>
    <row r="2" spans="2:28" ht="18">
      <c r="H2" s="3" t="s">
        <v>73</v>
      </c>
      <c r="J2" s="4"/>
      <c r="K2" s="4"/>
      <c r="W2" s="3"/>
      <c r="X2" s="4"/>
    </row>
    <row r="3" spans="2:28">
      <c r="H3" s="221" t="s">
        <v>111</v>
      </c>
      <c r="I3" s="221"/>
      <c r="J3" s="221"/>
      <c r="K3" s="221"/>
      <c r="L3" s="221"/>
      <c r="N3" s="5"/>
      <c r="O3" s="5"/>
      <c r="P3" s="5"/>
      <c r="Q3" s="5"/>
      <c r="V3" s="5"/>
    </row>
    <row r="4" spans="2:28" s="6" customFormat="1" ht="12.75">
      <c r="B4" s="89"/>
    </row>
    <row r="5" spans="2:28" s="6" customFormat="1" ht="28.5" customHeight="1">
      <c r="B5" s="89"/>
      <c r="H5" s="196" t="s">
        <v>1</v>
      </c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1"/>
      <c r="U5" s="11"/>
      <c r="V5" s="11"/>
      <c r="Y5" s="11"/>
      <c r="Z5" s="11"/>
    </row>
    <row r="6" spans="2:28" s="6" customFormat="1" ht="10.5" customHeight="1">
      <c r="B6" s="89"/>
      <c r="L6" s="14"/>
      <c r="M6" s="11"/>
      <c r="N6" s="11"/>
      <c r="O6" s="11"/>
      <c r="P6" s="11"/>
      <c r="Q6" s="11"/>
      <c r="S6" s="11"/>
      <c r="T6" s="11"/>
      <c r="U6" s="11"/>
      <c r="W6" s="199"/>
      <c r="X6" s="199"/>
      <c r="Y6" s="11"/>
      <c r="Z6" s="11"/>
    </row>
    <row r="7" spans="2:28" s="6" customFormat="1" ht="20.25">
      <c r="B7" s="89"/>
      <c r="H7" s="3"/>
      <c r="I7" s="220" t="s">
        <v>74</v>
      </c>
      <c r="J7" s="220"/>
      <c r="K7" s="220"/>
      <c r="L7" s="220"/>
      <c r="M7" s="220"/>
      <c r="N7" s="220"/>
      <c r="O7" s="220"/>
      <c r="P7" s="91"/>
      <c r="Q7" s="91"/>
      <c r="R7" s="11"/>
      <c r="S7" s="11"/>
      <c r="T7" s="11"/>
      <c r="U7" s="11"/>
      <c r="W7" s="199"/>
      <c r="X7" s="199"/>
      <c r="Y7" s="11"/>
      <c r="Z7" s="11"/>
      <c r="AA7" s="213" t="s">
        <v>0</v>
      </c>
      <c r="AB7" s="213"/>
    </row>
    <row r="8" spans="2:28" s="6" customFormat="1" ht="10.5" customHeight="1">
      <c r="B8" s="89"/>
      <c r="H8" s="3"/>
      <c r="I8" s="92"/>
      <c r="J8" s="92"/>
      <c r="K8" s="92"/>
      <c r="L8" s="92"/>
      <c r="M8" s="92"/>
      <c r="N8" s="92"/>
      <c r="O8" s="92"/>
      <c r="P8" s="92"/>
      <c r="Q8" s="92"/>
      <c r="R8" s="11"/>
      <c r="S8" s="11"/>
      <c r="T8" s="11"/>
      <c r="U8" s="11"/>
      <c r="W8" s="90"/>
      <c r="X8" s="90"/>
      <c r="Y8" s="11"/>
      <c r="Z8" s="11"/>
      <c r="AA8" s="214" t="s">
        <v>75</v>
      </c>
      <c r="AB8" s="214"/>
    </row>
    <row r="9" spans="2:28" s="6" customFormat="1" ht="15.75">
      <c r="B9" s="89"/>
      <c r="H9" s="20"/>
      <c r="J9" s="210" t="s">
        <v>110</v>
      </c>
      <c r="K9" s="210"/>
      <c r="L9" s="210"/>
      <c r="M9" s="210"/>
      <c r="N9" s="210"/>
      <c r="O9" s="93"/>
      <c r="P9" s="93"/>
      <c r="Q9" s="93"/>
      <c r="R9" s="11"/>
      <c r="U9" s="22"/>
      <c r="W9" s="22"/>
      <c r="X9" s="1"/>
      <c r="Y9" s="1"/>
      <c r="Z9" s="1"/>
    </row>
    <row r="10" spans="2:28" ht="11.25" customHeight="1">
      <c r="H10" s="20"/>
      <c r="I10" s="94"/>
      <c r="L10" s="199"/>
      <c r="M10" s="199"/>
      <c r="N10" s="199"/>
      <c r="O10" s="24"/>
      <c r="P10" s="24"/>
      <c r="Q10" s="24"/>
      <c r="R10" s="22"/>
      <c r="U10" s="23"/>
      <c r="W10" s="24"/>
      <c r="X10" s="11"/>
      <c r="Y10" s="11"/>
      <c r="Z10" s="11"/>
    </row>
    <row r="11" spans="2:28" ht="12.75" customHeight="1">
      <c r="J11" s="211">
        <v>44990</v>
      </c>
      <c r="K11" s="211"/>
      <c r="L11" s="211"/>
      <c r="M11" s="211"/>
      <c r="N11" s="211"/>
      <c r="O11" s="93"/>
      <c r="P11" s="93"/>
      <c r="Q11" s="93"/>
    </row>
    <row r="12" spans="2:28" ht="8.25" customHeight="1"/>
    <row r="13" spans="2:28" s="25" customFormat="1" ht="15.75" customHeight="1">
      <c r="B13" s="195" t="s">
        <v>76</v>
      </c>
      <c r="C13" s="202"/>
      <c r="D13" s="207" t="s">
        <v>6</v>
      </c>
      <c r="E13" s="205" t="s">
        <v>77</v>
      </c>
      <c r="F13" s="205"/>
      <c r="G13" s="205"/>
      <c r="H13" s="194" t="s">
        <v>78</v>
      </c>
      <c r="I13" s="212" t="s">
        <v>9</v>
      </c>
      <c r="J13" s="212"/>
      <c r="K13" s="212"/>
      <c r="L13" s="212"/>
      <c r="M13" s="212"/>
      <c r="N13" s="212"/>
      <c r="O13" s="212"/>
      <c r="P13" s="212"/>
      <c r="Q13" s="212"/>
      <c r="R13" s="194" t="s">
        <v>79</v>
      </c>
      <c r="S13" s="95"/>
      <c r="T13" s="193" t="s">
        <v>80</v>
      </c>
      <c r="U13" s="208" t="s">
        <v>12</v>
      </c>
    </row>
    <row r="14" spans="2:28" s="28" customFormat="1" ht="39.75" customHeight="1">
      <c r="B14" s="195"/>
      <c r="C14" s="202"/>
      <c r="D14" s="207"/>
      <c r="E14" s="205"/>
      <c r="F14" s="205"/>
      <c r="G14" s="205"/>
      <c r="H14" s="194"/>
      <c r="I14" s="29" t="s">
        <v>13</v>
      </c>
      <c r="J14" s="29" t="s">
        <v>14</v>
      </c>
      <c r="K14" s="29" t="s">
        <v>15</v>
      </c>
      <c r="L14" s="29" t="s">
        <v>16</v>
      </c>
      <c r="M14" s="29" t="s">
        <v>17</v>
      </c>
      <c r="N14" s="29" t="s">
        <v>18</v>
      </c>
      <c r="O14" s="29" t="s">
        <v>19</v>
      </c>
      <c r="P14" s="29" t="s">
        <v>20</v>
      </c>
      <c r="Q14" s="29" t="s">
        <v>21</v>
      </c>
      <c r="R14" s="194"/>
      <c r="S14" s="96" t="s">
        <v>81</v>
      </c>
      <c r="T14" s="193"/>
      <c r="U14" s="208"/>
    </row>
    <row r="15" spans="2:28" s="28" customFormat="1" ht="6.75" customHeight="1">
      <c r="B15" s="97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9"/>
    </row>
    <row r="16" spans="2:28" s="25" customFormat="1" ht="15" customHeight="1" thickBot="1">
      <c r="B16" s="100" t="s">
        <v>22</v>
      </c>
      <c r="C16" s="101"/>
      <c r="D16" s="52" t="s">
        <v>82</v>
      </c>
      <c r="E16" s="102">
        <v>4</v>
      </c>
      <c r="F16" s="102">
        <v>44</v>
      </c>
      <c r="G16" s="102">
        <v>4</v>
      </c>
      <c r="H16" s="45">
        <f t="shared" ref="H16:H25" si="0">ROUND((E16*60+F16+G16*0.01),0)</f>
        <v>284</v>
      </c>
      <c r="I16" s="46">
        <v>310</v>
      </c>
      <c r="J16" s="45">
        <v>390</v>
      </c>
      <c r="K16" s="45">
        <v>420</v>
      </c>
      <c r="L16" s="45">
        <v>340</v>
      </c>
      <c r="M16" s="45">
        <v>370</v>
      </c>
      <c r="N16" s="45">
        <v>250</v>
      </c>
      <c r="O16" s="45">
        <v>275</v>
      </c>
      <c r="P16" s="45">
        <v>340</v>
      </c>
      <c r="Q16" s="47">
        <v>270</v>
      </c>
      <c r="R16" s="45"/>
      <c r="S16" s="103"/>
      <c r="T16" s="104">
        <f>IF(H16=0,0,(-H16+270)*10)</f>
        <v>-140</v>
      </c>
      <c r="U16" s="49">
        <f t="shared" ref="U16:U25" si="1">SUM(I16:Q16)-R16+T16</f>
        <v>2825</v>
      </c>
    </row>
    <row r="17" spans="2:25" s="25" customFormat="1" ht="15" customHeight="1" thickBot="1">
      <c r="B17" s="100" t="s">
        <v>23</v>
      </c>
      <c r="C17" s="101"/>
      <c r="D17" s="84" t="s">
        <v>83</v>
      </c>
      <c r="E17" s="102">
        <v>5</v>
      </c>
      <c r="F17" s="102">
        <v>4</v>
      </c>
      <c r="G17" s="102">
        <v>51</v>
      </c>
      <c r="H17" s="45">
        <f t="shared" si="0"/>
        <v>305</v>
      </c>
      <c r="I17" s="46">
        <v>340</v>
      </c>
      <c r="J17" s="45">
        <v>360</v>
      </c>
      <c r="K17" s="45">
        <v>300</v>
      </c>
      <c r="L17" s="45">
        <v>370</v>
      </c>
      <c r="M17" s="45">
        <v>400</v>
      </c>
      <c r="N17" s="45">
        <v>310</v>
      </c>
      <c r="O17" s="45">
        <v>265</v>
      </c>
      <c r="P17" s="45">
        <v>330</v>
      </c>
      <c r="Q17" s="47">
        <v>275</v>
      </c>
      <c r="R17" s="45"/>
      <c r="S17" s="103"/>
      <c r="T17" s="104">
        <f>IF(H17=0,0,(-H17+270)*10)</f>
        <v>-350</v>
      </c>
      <c r="U17" s="49">
        <f t="shared" si="1"/>
        <v>2600</v>
      </c>
      <c r="W17" s="64"/>
      <c r="X17" s="105"/>
      <c r="Y17" s="105"/>
    </row>
    <row r="18" spans="2:25" s="25" customFormat="1" ht="15" customHeight="1">
      <c r="B18" s="100" t="s">
        <v>24</v>
      </c>
      <c r="C18" s="106"/>
      <c r="D18" s="84" t="s">
        <v>42</v>
      </c>
      <c r="E18" s="102">
        <v>4</v>
      </c>
      <c r="F18" s="107">
        <v>21</v>
      </c>
      <c r="G18" s="107">
        <v>9</v>
      </c>
      <c r="H18" s="45">
        <f t="shared" si="0"/>
        <v>261</v>
      </c>
      <c r="I18" s="46">
        <v>310</v>
      </c>
      <c r="J18" s="45">
        <v>0</v>
      </c>
      <c r="K18" s="45">
        <v>350</v>
      </c>
      <c r="L18" s="45">
        <v>450</v>
      </c>
      <c r="M18" s="45">
        <v>310</v>
      </c>
      <c r="N18" s="45">
        <v>300</v>
      </c>
      <c r="O18" s="45">
        <v>390</v>
      </c>
      <c r="P18" s="45">
        <v>155</v>
      </c>
      <c r="Q18" s="47">
        <v>240</v>
      </c>
      <c r="R18" s="45"/>
      <c r="S18" s="103"/>
      <c r="T18" s="104">
        <f>IF(H18=0,0,(-H18+270)*10)</f>
        <v>90</v>
      </c>
      <c r="U18" s="49">
        <f t="shared" si="1"/>
        <v>2595</v>
      </c>
    </row>
    <row r="19" spans="2:25" s="25" customFormat="1" ht="15" customHeight="1">
      <c r="B19" s="100" t="s">
        <v>25</v>
      </c>
      <c r="C19" s="101"/>
      <c r="D19" s="108" t="s">
        <v>84</v>
      </c>
      <c r="E19" s="102">
        <v>5</v>
      </c>
      <c r="F19" s="102">
        <v>8</v>
      </c>
      <c r="G19" s="102">
        <v>9</v>
      </c>
      <c r="H19" s="45">
        <f t="shared" si="0"/>
        <v>308</v>
      </c>
      <c r="I19" s="46">
        <v>310</v>
      </c>
      <c r="J19" s="45">
        <v>340</v>
      </c>
      <c r="K19" s="45">
        <v>220</v>
      </c>
      <c r="L19" s="45">
        <v>250</v>
      </c>
      <c r="M19" s="45">
        <v>380</v>
      </c>
      <c r="N19" s="45">
        <v>295</v>
      </c>
      <c r="O19" s="45">
        <v>285</v>
      </c>
      <c r="P19" s="45">
        <v>350</v>
      </c>
      <c r="Q19" s="47">
        <v>390</v>
      </c>
      <c r="R19" s="45"/>
      <c r="S19" s="103"/>
      <c r="T19" s="104">
        <v>-2820</v>
      </c>
      <c r="U19" s="49">
        <f t="shared" si="1"/>
        <v>0</v>
      </c>
    </row>
    <row r="20" spans="2:25" s="25" customFormat="1" ht="15" customHeight="1">
      <c r="B20" s="100" t="s">
        <v>26</v>
      </c>
      <c r="C20" s="101"/>
      <c r="D20" s="52"/>
      <c r="E20" s="102"/>
      <c r="F20" s="109"/>
      <c r="G20" s="109"/>
      <c r="H20" s="45">
        <f t="shared" si="0"/>
        <v>0</v>
      </c>
      <c r="I20" s="46"/>
      <c r="J20" s="45"/>
      <c r="K20" s="45"/>
      <c r="L20" s="45"/>
      <c r="M20" s="45"/>
      <c r="N20" s="45"/>
      <c r="O20" s="45"/>
      <c r="P20" s="45"/>
      <c r="Q20" s="47"/>
      <c r="R20" s="45"/>
      <c r="S20" s="48"/>
      <c r="T20" s="104">
        <f t="shared" ref="T20:T25" si="2">IF(H20=0,0,(-H20+270)*10)</f>
        <v>0</v>
      </c>
      <c r="U20" s="49">
        <f t="shared" si="1"/>
        <v>0</v>
      </c>
    </row>
    <row r="21" spans="2:25" s="25" customFormat="1" ht="15" customHeight="1">
      <c r="B21" s="100" t="s">
        <v>27</v>
      </c>
      <c r="C21" s="101"/>
      <c r="D21" s="110"/>
      <c r="E21" s="102"/>
      <c r="F21" s="109"/>
      <c r="G21" s="109"/>
      <c r="H21" s="45">
        <f t="shared" si="0"/>
        <v>0</v>
      </c>
      <c r="I21" s="46"/>
      <c r="J21" s="45"/>
      <c r="K21" s="45"/>
      <c r="L21" s="45"/>
      <c r="M21" s="45"/>
      <c r="N21" s="45"/>
      <c r="O21" s="45"/>
      <c r="P21" s="45"/>
      <c r="Q21" s="47"/>
      <c r="R21" s="45"/>
      <c r="S21" s="48"/>
      <c r="T21" s="104">
        <f t="shared" si="2"/>
        <v>0</v>
      </c>
      <c r="U21" s="49">
        <f t="shared" si="1"/>
        <v>0</v>
      </c>
    </row>
    <row r="22" spans="2:25" s="25" customFormat="1" ht="15" customHeight="1">
      <c r="B22" s="100" t="s">
        <v>28</v>
      </c>
      <c r="C22" s="101"/>
      <c r="D22" s="110"/>
      <c r="E22" s="102"/>
      <c r="F22" s="109"/>
      <c r="G22" s="109"/>
      <c r="H22" s="45">
        <f t="shared" si="0"/>
        <v>0</v>
      </c>
      <c r="I22" s="46"/>
      <c r="J22" s="45"/>
      <c r="K22" s="45"/>
      <c r="L22" s="45"/>
      <c r="M22" s="45"/>
      <c r="N22" s="45"/>
      <c r="O22" s="45"/>
      <c r="P22" s="45"/>
      <c r="Q22" s="47"/>
      <c r="R22" s="45"/>
      <c r="S22" s="48"/>
      <c r="T22" s="104">
        <f t="shared" si="2"/>
        <v>0</v>
      </c>
      <c r="U22" s="49">
        <f t="shared" si="1"/>
        <v>0</v>
      </c>
    </row>
    <row r="23" spans="2:25" s="25" customFormat="1" ht="15" customHeight="1">
      <c r="B23" s="100" t="s">
        <v>29</v>
      </c>
      <c r="C23" s="101"/>
      <c r="D23" s="110"/>
      <c r="E23" s="102"/>
      <c r="F23" s="109"/>
      <c r="G23" s="109"/>
      <c r="H23" s="45">
        <f t="shared" si="0"/>
        <v>0</v>
      </c>
      <c r="I23" s="46"/>
      <c r="J23" s="45"/>
      <c r="K23" s="45"/>
      <c r="L23" s="45"/>
      <c r="M23" s="45"/>
      <c r="N23" s="45"/>
      <c r="O23" s="45"/>
      <c r="P23" s="45"/>
      <c r="Q23" s="47"/>
      <c r="R23" s="45"/>
      <c r="S23" s="48"/>
      <c r="T23" s="104">
        <f t="shared" si="2"/>
        <v>0</v>
      </c>
      <c r="U23" s="49">
        <f t="shared" si="1"/>
        <v>0</v>
      </c>
    </row>
    <row r="24" spans="2:25" s="25" customFormat="1" ht="15" customHeight="1">
      <c r="B24" s="100" t="s">
        <v>53</v>
      </c>
      <c r="C24" s="101"/>
      <c r="D24" s="110"/>
      <c r="E24" s="102"/>
      <c r="F24" s="109"/>
      <c r="G24" s="109"/>
      <c r="H24" s="45">
        <f t="shared" si="0"/>
        <v>0</v>
      </c>
      <c r="I24" s="46"/>
      <c r="J24" s="45"/>
      <c r="K24" s="45"/>
      <c r="L24" s="45"/>
      <c r="M24" s="45"/>
      <c r="N24" s="45"/>
      <c r="O24" s="45"/>
      <c r="P24" s="45"/>
      <c r="Q24" s="47"/>
      <c r="R24" s="45"/>
      <c r="S24" s="48"/>
      <c r="T24" s="104">
        <f t="shared" si="2"/>
        <v>0</v>
      </c>
      <c r="U24" s="49">
        <f t="shared" si="1"/>
        <v>0</v>
      </c>
    </row>
    <row r="25" spans="2:25" s="25" customFormat="1" ht="15" customHeight="1">
      <c r="B25" s="100" t="s">
        <v>85</v>
      </c>
      <c r="C25" s="111"/>
      <c r="D25" s="110"/>
      <c r="E25" s="102"/>
      <c r="F25" s="109"/>
      <c r="G25" s="109"/>
      <c r="H25" s="45">
        <f t="shared" si="0"/>
        <v>0</v>
      </c>
      <c r="I25" s="46"/>
      <c r="J25" s="45"/>
      <c r="K25" s="45"/>
      <c r="L25" s="45"/>
      <c r="M25" s="45"/>
      <c r="N25" s="45"/>
      <c r="O25" s="45"/>
      <c r="P25" s="45"/>
      <c r="Q25" s="47"/>
      <c r="R25" s="45"/>
      <c r="S25" s="48"/>
      <c r="T25" s="104">
        <f t="shared" si="2"/>
        <v>0</v>
      </c>
      <c r="U25" s="49">
        <f t="shared" si="1"/>
        <v>0</v>
      </c>
    </row>
    <row r="26" spans="2:25" s="25" customFormat="1" ht="19.899999999999999" customHeight="1">
      <c r="D26" s="69"/>
      <c r="E26" s="199"/>
      <c r="F26" s="199"/>
      <c r="G26" s="199"/>
      <c r="H26" s="199"/>
      <c r="I26" s="66"/>
      <c r="J26" s="66"/>
      <c r="K26" s="66"/>
      <c r="L26" s="66"/>
      <c r="M26" s="66"/>
      <c r="N26" s="50"/>
      <c r="O26" s="67"/>
      <c r="P26" s="68"/>
      <c r="Q26" s="66"/>
      <c r="R26" s="68"/>
    </row>
    <row r="27" spans="2:25" s="25" customFormat="1" ht="19.899999999999999" customHeight="1">
      <c r="D27" s="69" t="s">
        <v>30</v>
      </c>
      <c r="E27" s="209" t="s">
        <v>31</v>
      </c>
      <c r="F27" s="209"/>
      <c r="G27" s="209"/>
      <c r="H27" s="209"/>
      <c r="I27" s="70"/>
      <c r="J27" s="70"/>
      <c r="K27" s="70"/>
      <c r="L27" s="70"/>
      <c r="M27" s="70"/>
      <c r="N27" s="50"/>
      <c r="O27" s="70"/>
      <c r="Q27" s="71"/>
    </row>
    <row r="28" spans="2:25" s="25" customFormat="1" ht="19.899999999999999" customHeight="1">
      <c r="B28" s="64"/>
      <c r="C28" s="64"/>
      <c r="D28" s="73" t="s">
        <v>32</v>
      </c>
      <c r="E28" s="73" t="s">
        <v>33</v>
      </c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</row>
    <row r="29" spans="2:25" s="25" customFormat="1" ht="19.899999999999999" customHeight="1">
      <c r="B29" s="64"/>
      <c r="C29" s="64"/>
      <c r="D29" s="73" t="s">
        <v>34</v>
      </c>
      <c r="E29" s="73" t="s">
        <v>35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</row>
    <row r="30" spans="2:25" s="25" customFormat="1" ht="19.899999999999999" customHeight="1">
      <c r="B30" s="64"/>
      <c r="C30" s="64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</row>
    <row r="31" spans="2:25" s="25" customFormat="1" ht="19.899999999999999" customHeight="1">
      <c r="B31" s="64"/>
      <c r="C31" s="64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</row>
    <row r="32" spans="2:25" s="25" customFormat="1" ht="19.899999999999999" customHeight="1">
      <c r="B32" s="64"/>
      <c r="C32" s="64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W32" s="64"/>
      <c r="X32" s="105"/>
      <c r="Y32" s="105"/>
    </row>
    <row r="33" spans="2:25" s="25" customFormat="1" ht="19.899999999999999" customHeight="1">
      <c r="B33" s="64"/>
      <c r="C33" s="64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W33" s="64"/>
      <c r="X33" s="105"/>
      <c r="Y33" s="105"/>
    </row>
    <row r="34" spans="2:25" s="25" customFormat="1" ht="19.899999999999999" customHeight="1">
      <c r="B34" s="64"/>
      <c r="C34" s="64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W34" s="64"/>
    </row>
    <row r="35" spans="2:25" s="25" customFormat="1" ht="19.899999999999999" customHeight="1">
      <c r="B35" s="64"/>
      <c r="C35" s="6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</row>
    <row r="36" spans="2:25" s="25" customFormat="1" ht="19.899999999999999" customHeight="1">
      <c r="B36" s="64"/>
      <c r="C36" s="64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W36" s="64"/>
      <c r="X36" s="105"/>
      <c r="Y36" s="105"/>
    </row>
    <row r="37" spans="2:25" s="25" customFormat="1" ht="19.899999999999999" customHeight="1">
      <c r="B37" s="64"/>
      <c r="C37" s="64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</row>
    <row r="38" spans="2:25" s="25" customFormat="1" ht="19.899999999999999" customHeight="1">
      <c r="B38" s="64"/>
      <c r="C38" s="64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</row>
    <row r="39" spans="2:25" s="25" customFormat="1" ht="19.899999999999999" customHeight="1">
      <c r="B39" s="64"/>
      <c r="C39" s="64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  <row r="40" spans="2:25" s="25" customFormat="1" ht="19.899999999999999" customHeight="1">
      <c r="B40" s="64"/>
      <c r="C40" s="64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</row>
    <row r="41" spans="2:25" s="25" customFormat="1" ht="19.899999999999999" customHeight="1">
      <c r="B41" s="64"/>
      <c r="C41" s="64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</row>
    <row r="42" spans="2:25" s="25" customFormat="1" ht="19.899999999999999" customHeight="1">
      <c r="B42" s="64"/>
      <c r="C42" s="64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</row>
    <row r="43" spans="2:25" s="25" customFormat="1" ht="19.899999999999999" customHeight="1">
      <c r="B43" s="64"/>
      <c r="C43" s="64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</row>
    <row r="44" spans="2:25" s="25" customFormat="1" ht="19.899999999999999" customHeight="1">
      <c r="B44" s="64"/>
      <c r="C44" s="64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</row>
    <row r="45" spans="2:25" s="25" customFormat="1" ht="19.899999999999999" customHeight="1">
      <c r="B45" s="64"/>
      <c r="C45" s="64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</row>
    <row r="46" spans="2:25" s="25" customFormat="1" ht="19.899999999999999" customHeight="1">
      <c r="B46" s="64"/>
      <c r="C46" s="64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</row>
    <row r="47" spans="2:25" s="25" customFormat="1" ht="19.899999999999999" customHeight="1">
      <c r="B47" s="64"/>
      <c r="C47" s="64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</row>
    <row r="48" spans="2:25" s="25" customFormat="1" ht="19.899999999999999" customHeight="1">
      <c r="B48" s="64"/>
      <c r="C48" s="64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</row>
    <row r="49" spans="2:18" s="25" customFormat="1" ht="19.899999999999999" customHeight="1">
      <c r="B49" s="64"/>
      <c r="C49" s="64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</row>
    <row r="50" spans="2:18" s="25" customFormat="1" ht="19.899999999999999" customHeight="1">
      <c r="B50" s="64"/>
      <c r="C50" s="64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</row>
    <row r="51" spans="2:18" s="25" customFormat="1" ht="19.899999999999999" customHeight="1">
      <c r="B51" s="64"/>
      <c r="C51" s="64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</row>
    <row r="52" spans="2:18" s="25" customFormat="1" ht="19.899999999999999" customHeight="1">
      <c r="B52" s="64"/>
      <c r="C52" s="64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</row>
    <row r="53" spans="2:18" s="25" customFormat="1" ht="19.899999999999999" customHeight="1">
      <c r="B53" s="64"/>
      <c r="C53" s="64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</row>
    <row r="54" spans="2:18" s="25" customFormat="1" ht="19.899999999999999" customHeight="1">
      <c r="B54" s="64"/>
      <c r="C54" s="64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</row>
    <row r="55" spans="2:18" s="25" customFormat="1" ht="19.899999999999999" customHeight="1">
      <c r="B55" s="64"/>
      <c r="C55" s="64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</row>
    <row r="56" spans="2:18" s="25" customFormat="1" ht="19.899999999999999" customHeight="1">
      <c r="B56" s="64"/>
      <c r="C56" s="64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</row>
    <row r="57" spans="2:18" s="25" customFormat="1" ht="19.899999999999999" customHeight="1">
      <c r="B57" s="64"/>
      <c r="C57" s="64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</row>
    <row r="58" spans="2:18" s="25" customFormat="1" ht="19.899999999999999" customHeight="1">
      <c r="B58" s="64"/>
      <c r="C58" s="64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</row>
    <row r="59" spans="2:18" s="25" customFormat="1" ht="19.899999999999999" customHeight="1">
      <c r="B59" s="64"/>
      <c r="C59" s="64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</row>
    <row r="60" spans="2:18" s="25" customFormat="1" ht="19.899999999999999" customHeight="1">
      <c r="B60" s="64"/>
      <c r="C60" s="64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</row>
    <row r="61" spans="2:18" s="25" customFormat="1" ht="19.899999999999999" customHeight="1">
      <c r="B61" s="64"/>
      <c r="C61" s="64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</row>
    <row r="62" spans="2:18" s="25" customFormat="1" ht="19.899999999999999" customHeight="1">
      <c r="B62" s="64"/>
      <c r="C62" s="64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</row>
    <row r="63" spans="2:18" s="25" customFormat="1" ht="19.899999999999999" customHeight="1">
      <c r="B63" s="64"/>
      <c r="C63" s="64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</row>
    <row r="64" spans="2:18" s="25" customFormat="1" ht="19.899999999999999" customHeight="1">
      <c r="B64" s="64"/>
      <c r="C64" s="64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</row>
    <row r="65" spans="2:20" s="25" customFormat="1" ht="19.899999999999999" customHeight="1">
      <c r="B65" s="64"/>
      <c r="C65" s="64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</row>
    <row r="66" spans="2:20" s="25" customFormat="1" ht="19.899999999999999" customHeight="1">
      <c r="B66" s="64"/>
      <c r="C66" s="64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</row>
    <row r="67" spans="2:20" s="25" customFormat="1" ht="19.899999999999999" customHeight="1">
      <c r="B67" s="64"/>
      <c r="C67" s="64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</row>
    <row r="68" spans="2:20" s="25" customFormat="1" ht="19.899999999999999" customHeight="1">
      <c r="B68" s="64"/>
      <c r="C68" s="64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</row>
    <row r="69" spans="2:20" s="25" customFormat="1" ht="19.899999999999999" customHeight="1">
      <c r="B69" s="64"/>
      <c r="C69" s="64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</row>
    <row r="70" spans="2:20" s="25" customFormat="1" ht="19.899999999999999" customHeight="1">
      <c r="B70" s="64"/>
      <c r="C70" s="64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</row>
    <row r="71" spans="2:20" s="25" customFormat="1" ht="19.899999999999999" customHeight="1">
      <c r="B71" s="64"/>
      <c r="C71" s="64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</row>
    <row r="72" spans="2:20" s="25" customFormat="1" ht="19.899999999999999" customHeight="1">
      <c r="B72" s="64"/>
      <c r="C72" s="64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</row>
    <row r="73" spans="2:20" s="25" customFormat="1" ht="19.899999999999999" customHeight="1">
      <c r="B73" s="64"/>
      <c r="C73" s="64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</row>
    <row r="74" spans="2:20" s="25" customFormat="1" ht="19.899999999999999" customHeight="1">
      <c r="B74" s="64"/>
      <c r="C74" s="64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</row>
    <row r="75" spans="2:20" s="25" customFormat="1" ht="19.899999999999999" customHeight="1">
      <c r="B75" s="64"/>
      <c r="C75" s="64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</row>
    <row r="76" spans="2:20" s="25" customFormat="1" ht="19.899999999999999" customHeight="1">
      <c r="B76" s="64"/>
      <c r="C76" s="64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0" s="25" customFormat="1" ht="19.899999999999999" customHeight="1">
      <c r="B77" s="64"/>
      <c r="C77" s="64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112"/>
      <c r="T77" s="112"/>
    </row>
    <row r="78" spans="2:20" s="25" customFormat="1" ht="19.899999999999999" customHeight="1">
      <c r="B78" s="64"/>
      <c r="C78" s="64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112"/>
      <c r="T78" s="112"/>
    </row>
    <row r="79" spans="2:20" s="25" customFormat="1" ht="19.899999999999999" customHeight="1">
      <c r="B79" s="64"/>
      <c r="C79" s="64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112"/>
      <c r="T79" s="112"/>
    </row>
    <row r="80" spans="2:20" s="25" customFormat="1" ht="19.899999999999999" customHeight="1">
      <c r="B80" s="64"/>
      <c r="C80" s="64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112"/>
      <c r="T80" s="112"/>
    </row>
    <row r="81" spans="2:20" s="25" customFormat="1" ht="19.899999999999999" customHeight="1">
      <c r="B81" s="64"/>
      <c r="C81" s="64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112"/>
      <c r="T81" s="112"/>
    </row>
    <row r="82" spans="2:20" s="25" customFormat="1" ht="19.899999999999999" customHeight="1">
      <c r="B82" s="64"/>
      <c r="C82" s="64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112"/>
      <c r="T82" s="112"/>
    </row>
    <row r="83" spans="2:20" s="25" customFormat="1" ht="19.899999999999999" customHeight="1">
      <c r="B83" s="64"/>
      <c r="C83" s="64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112"/>
      <c r="T83" s="112"/>
    </row>
    <row r="84" spans="2:20" s="25" customFormat="1" ht="19.899999999999999" customHeight="1">
      <c r="B84" s="64"/>
      <c r="C84" s="64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112"/>
      <c r="T84" s="112"/>
    </row>
    <row r="85" spans="2:20" s="25" customFormat="1" ht="19.899999999999999" customHeight="1">
      <c r="B85" s="64"/>
      <c r="C85" s="64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112"/>
      <c r="T85" s="112"/>
    </row>
    <row r="86" spans="2:20" s="25" customFormat="1" ht="19.899999999999999" customHeight="1">
      <c r="B86" s="64"/>
      <c r="C86" s="64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112"/>
      <c r="T86" s="112"/>
    </row>
    <row r="87" spans="2:20" s="25" customFormat="1" ht="19.899999999999999" customHeight="1">
      <c r="B87" s="64"/>
      <c r="C87" s="64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112"/>
      <c r="T87" s="112"/>
    </row>
    <row r="88" spans="2:20" s="25" customFormat="1" ht="19.899999999999999" customHeight="1">
      <c r="B88" s="64"/>
      <c r="C88" s="64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112"/>
      <c r="T88" s="112"/>
    </row>
    <row r="89" spans="2:20" s="25" customFormat="1" ht="19.899999999999999" customHeight="1">
      <c r="B89" s="64"/>
      <c r="C89" s="64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112"/>
      <c r="T89" s="112"/>
    </row>
    <row r="90" spans="2:20" s="25" customFormat="1">
      <c r="B90" s="64"/>
      <c r="C90" s="64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112"/>
      <c r="T90" s="112"/>
    </row>
    <row r="91" spans="2:20" s="25" customFormat="1">
      <c r="B91" s="64"/>
      <c r="C91" s="64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112"/>
      <c r="T91" s="112"/>
    </row>
    <row r="92" spans="2:20" s="25" customFormat="1">
      <c r="B92" s="64"/>
      <c r="C92" s="64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112"/>
      <c r="T92" s="112"/>
    </row>
    <row r="93" spans="2:20" s="25" customFormat="1">
      <c r="B93" s="64"/>
      <c r="C93" s="64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112"/>
      <c r="T93" s="112"/>
    </row>
    <row r="94" spans="2:20" s="25" customFormat="1">
      <c r="B94" s="64"/>
      <c r="C94" s="64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112"/>
      <c r="T94" s="112"/>
    </row>
    <row r="95" spans="2:20" s="25" customFormat="1">
      <c r="B95" s="64"/>
      <c r="C95" s="64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112"/>
      <c r="T95" s="112"/>
    </row>
    <row r="96" spans="2:20" s="25" customFormat="1">
      <c r="B96" s="64"/>
      <c r="C96" s="64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112"/>
      <c r="T96" s="112"/>
    </row>
    <row r="97" spans="2:20" s="25" customFormat="1">
      <c r="B97" s="64"/>
      <c r="C97" s="64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112"/>
      <c r="T97" s="112"/>
    </row>
    <row r="98" spans="2:20" s="25" customFormat="1">
      <c r="B98" s="64"/>
      <c r="C98" s="64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112"/>
      <c r="T98" s="112"/>
    </row>
    <row r="99" spans="2:20" s="25" customFormat="1">
      <c r="B99" s="64"/>
      <c r="C99" s="64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112"/>
      <c r="T99" s="112"/>
    </row>
    <row r="100" spans="2:20" s="25" customFormat="1">
      <c r="B100" s="64"/>
      <c r="C100" s="64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112"/>
      <c r="T100" s="112"/>
    </row>
    <row r="101" spans="2:20" s="25" customFormat="1">
      <c r="B101" s="64"/>
      <c r="C101" s="64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112"/>
      <c r="T101" s="112"/>
    </row>
    <row r="102" spans="2:20" s="25" customFormat="1">
      <c r="B102" s="64"/>
      <c r="C102" s="64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112"/>
      <c r="T102" s="112"/>
    </row>
    <row r="103" spans="2:20" s="25" customFormat="1">
      <c r="B103" s="64"/>
      <c r="C103" s="64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112"/>
      <c r="T103" s="112"/>
    </row>
    <row r="104" spans="2:20" s="25" customFormat="1">
      <c r="B104" s="64"/>
      <c r="C104" s="64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112"/>
      <c r="T104" s="112"/>
    </row>
    <row r="105" spans="2:20" s="25" customFormat="1">
      <c r="B105" s="64"/>
      <c r="C105" s="64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112"/>
      <c r="T105" s="112"/>
    </row>
    <row r="106" spans="2:20" s="25" customFormat="1">
      <c r="B106" s="64"/>
      <c r="C106" s="64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112"/>
      <c r="T106" s="112"/>
    </row>
    <row r="107" spans="2:20" s="25" customFormat="1">
      <c r="B107" s="64"/>
      <c r="C107" s="64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112"/>
      <c r="T107" s="112"/>
    </row>
    <row r="108" spans="2:20" s="25" customFormat="1">
      <c r="B108" s="64"/>
      <c r="C108" s="64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112"/>
      <c r="T108" s="112"/>
    </row>
    <row r="109" spans="2:20" s="25" customFormat="1">
      <c r="B109" s="64"/>
      <c r="C109" s="64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112"/>
      <c r="T109" s="112"/>
    </row>
    <row r="110" spans="2:20" s="25" customFormat="1">
      <c r="B110" s="64"/>
      <c r="C110" s="64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112"/>
      <c r="T110" s="112"/>
    </row>
    <row r="111" spans="2:20" s="25" customFormat="1">
      <c r="B111" s="64"/>
      <c r="C111" s="64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112"/>
      <c r="T111" s="112"/>
    </row>
    <row r="112" spans="2:20" s="25" customFormat="1">
      <c r="B112" s="64"/>
      <c r="C112" s="64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112"/>
      <c r="T112" s="112"/>
    </row>
    <row r="113" spans="2:20" s="25" customFormat="1">
      <c r="B113" s="64"/>
      <c r="C113" s="64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112"/>
      <c r="T113" s="112"/>
    </row>
    <row r="114" spans="2:20" s="25" customFormat="1">
      <c r="B114" s="64"/>
      <c r="C114" s="64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112"/>
      <c r="T114" s="112"/>
    </row>
    <row r="115" spans="2:20" s="25" customFormat="1">
      <c r="B115" s="64"/>
      <c r="C115" s="64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112"/>
      <c r="T115" s="112"/>
    </row>
    <row r="116" spans="2:20" s="25" customFormat="1">
      <c r="B116" s="64"/>
      <c r="C116" s="64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112"/>
      <c r="T116" s="112"/>
    </row>
    <row r="117" spans="2:20" s="25" customFormat="1">
      <c r="B117" s="64"/>
      <c r="C117" s="64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112"/>
      <c r="T117" s="112"/>
    </row>
    <row r="118" spans="2:20" s="25" customFormat="1">
      <c r="B118" s="64"/>
      <c r="C118" s="64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112"/>
      <c r="T118" s="112"/>
    </row>
    <row r="119" spans="2:20" s="25" customFormat="1">
      <c r="B119" s="64"/>
      <c r="C119" s="64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112"/>
      <c r="T119" s="112"/>
    </row>
    <row r="120" spans="2:20" s="25" customFormat="1">
      <c r="B120" s="64"/>
      <c r="C120" s="64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112"/>
      <c r="T120" s="112"/>
    </row>
    <row r="121" spans="2:20" s="25" customFormat="1">
      <c r="B121" s="64"/>
      <c r="C121" s="64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112"/>
      <c r="T121" s="112"/>
    </row>
    <row r="122" spans="2:20" s="25" customFormat="1">
      <c r="B122" s="88"/>
    </row>
    <row r="123" spans="2:20" s="25" customFormat="1">
      <c r="B123" s="88"/>
    </row>
    <row r="124" spans="2:20" s="25" customFormat="1">
      <c r="B124" s="88"/>
    </row>
    <row r="125" spans="2:20" s="25" customFormat="1">
      <c r="B125" s="88"/>
    </row>
    <row r="126" spans="2:20" s="25" customFormat="1">
      <c r="B126" s="88"/>
    </row>
    <row r="127" spans="2:20" s="25" customFormat="1">
      <c r="B127" s="88"/>
    </row>
    <row r="128" spans="2:20" s="25" customFormat="1">
      <c r="B128" s="88"/>
    </row>
    <row r="129" spans="2:2" s="25" customFormat="1">
      <c r="B129" s="88"/>
    </row>
    <row r="130" spans="2:2" s="25" customFormat="1">
      <c r="B130" s="88"/>
    </row>
    <row r="131" spans="2:2" s="25" customFormat="1">
      <c r="B131" s="88"/>
    </row>
    <row r="132" spans="2:2" s="25" customFormat="1">
      <c r="B132" s="88"/>
    </row>
    <row r="133" spans="2:2" s="25" customFormat="1">
      <c r="B133" s="88"/>
    </row>
    <row r="134" spans="2:2" s="25" customFormat="1">
      <c r="B134" s="88"/>
    </row>
    <row r="135" spans="2:2" s="25" customFormat="1">
      <c r="B135" s="88"/>
    </row>
    <row r="136" spans="2:2" s="25" customFormat="1">
      <c r="B136" s="88"/>
    </row>
    <row r="137" spans="2:2" s="25" customFormat="1">
      <c r="B137" s="88"/>
    </row>
  </sheetData>
  <mergeCells count="20">
    <mergeCell ref="AA8:AB8"/>
    <mergeCell ref="H3:L3"/>
    <mergeCell ref="H5:S5"/>
    <mergeCell ref="W6:X6"/>
    <mergeCell ref="W7:X7"/>
    <mergeCell ref="AA7:AB7"/>
    <mergeCell ref="J9:N9"/>
    <mergeCell ref="L10:N10"/>
    <mergeCell ref="J11:N11"/>
    <mergeCell ref="B13:B14"/>
    <mergeCell ref="C13:C14"/>
    <mergeCell ref="D13:D14"/>
    <mergeCell ref="E13:G14"/>
    <mergeCell ref="H13:H14"/>
    <mergeCell ref="I13:Q13"/>
    <mergeCell ref="R13:R14"/>
    <mergeCell ref="T13:T14"/>
    <mergeCell ref="U13:U14"/>
    <mergeCell ref="E26:H26"/>
    <mergeCell ref="E27:H27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B99"/>
  <sheetViews>
    <sheetView workbookViewId="0">
      <selection activeCell="D6" sqref="D6:K6"/>
    </sheetView>
  </sheetViews>
  <sheetFormatPr defaultRowHeight="15"/>
  <cols>
    <col min="1" max="1" width="1.7109375" customWidth="1"/>
    <col min="2" max="2" width="7.140625" customWidth="1"/>
    <col min="3" max="3" width="28.85546875" customWidth="1"/>
    <col min="4" max="4" width="26.7109375" customWidth="1"/>
    <col min="5" max="5" width="7.28515625" customWidth="1"/>
    <col min="6" max="8" width="4.7109375" customWidth="1"/>
    <col min="9" max="9" width="9.5703125" customWidth="1"/>
    <col min="10" max="10" width="9.28515625" customWidth="1"/>
    <col min="11" max="11" width="10.28515625" customWidth="1"/>
    <col min="12" max="12" width="9.28515625" customWidth="1"/>
    <col min="13" max="13" width="13.7109375" customWidth="1"/>
    <col min="14" max="14" width="6.85546875" customWidth="1"/>
    <col min="15" max="15" width="13.28515625" customWidth="1"/>
    <col min="16" max="18" width="6.7109375" customWidth="1"/>
    <col min="19" max="19" width="12.42578125" customWidth="1"/>
    <col min="20" max="1024" width="6.7109375" customWidth="1"/>
  </cols>
  <sheetData>
    <row r="1" spans="2:28" ht="18">
      <c r="C1" s="1"/>
      <c r="D1" s="3" t="s">
        <v>73</v>
      </c>
      <c r="E1" s="3"/>
      <c r="F1" s="3"/>
      <c r="G1" s="3"/>
      <c r="H1" s="3"/>
      <c r="I1" s="4"/>
      <c r="K1" s="4"/>
      <c r="L1" s="4"/>
      <c r="M1" s="4"/>
    </row>
    <row r="2" spans="2:28" ht="15.75">
      <c r="C2" s="1"/>
      <c r="D2" s="222" t="s">
        <v>111</v>
      </c>
      <c r="E2" s="222"/>
      <c r="F2" s="222"/>
      <c r="G2" s="222"/>
      <c r="H2" s="222"/>
      <c r="J2" s="5"/>
      <c r="N2" s="5"/>
    </row>
    <row r="3" spans="2:28" s="6" customFormat="1" ht="15.75">
      <c r="C3" s="3"/>
      <c r="D3" s="5"/>
      <c r="AA3" s="113"/>
      <c r="AB3" s="114"/>
    </row>
    <row r="4" spans="2:28" s="6" customFormat="1" ht="18.75" customHeight="1">
      <c r="C4" s="3"/>
      <c r="D4" s="196" t="s">
        <v>1</v>
      </c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9"/>
      <c r="Q4" s="9"/>
      <c r="R4" s="9"/>
      <c r="S4" s="213" t="s">
        <v>0</v>
      </c>
      <c r="T4" s="213"/>
      <c r="U4" s="9"/>
      <c r="V4" s="9"/>
      <c r="W4" s="11"/>
      <c r="X4" s="11"/>
      <c r="Y4" s="11"/>
      <c r="Z4" s="11"/>
      <c r="AA4" s="115"/>
      <c r="AB4" s="116"/>
    </row>
    <row r="5" spans="2:28" s="6" customFormat="1" ht="20.25">
      <c r="C5" s="3"/>
      <c r="D5" s="197" t="s">
        <v>86</v>
      </c>
      <c r="E5" s="197"/>
      <c r="F5" s="197"/>
      <c r="G5" s="197"/>
      <c r="H5" s="197"/>
      <c r="I5" s="197"/>
      <c r="J5" s="197"/>
      <c r="K5" s="197"/>
      <c r="M5" s="14"/>
      <c r="N5" s="117"/>
      <c r="O5" s="117"/>
      <c r="Q5" s="11"/>
      <c r="R5" s="11"/>
      <c r="S5" s="214" t="s">
        <v>87</v>
      </c>
      <c r="T5" s="214"/>
      <c r="U5" s="11"/>
      <c r="V5" s="11"/>
      <c r="W5" s="11"/>
      <c r="X5" s="11"/>
      <c r="Y5" s="11"/>
      <c r="Z5" s="11"/>
    </row>
    <row r="6" spans="2:28" s="6" customFormat="1" ht="20.25">
      <c r="C6" s="3"/>
      <c r="D6" s="198" t="s">
        <v>110</v>
      </c>
      <c r="E6" s="198"/>
      <c r="F6" s="198"/>
      <c r="G6" s="198"/>
      <c r="H6" s="198"/>
      <c r="I6" s="198"/>
      <c r="J6" s="198"/>
      <c r="K6" s="198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1"/>
      <c r="X6" s="11"/>
      <c r="Y6" s="11"/>
      <c r="Z6" s="11"/>
    </row>
    <row r="7" spans="2:28" s="6" customFormat="1" ht="13.5" customHeight="1">
      <c r="C7" s="3"/>
      <c r="D7" s="200">
        <v>44990</v>
      </c>
      <c r="E7" s="200"/>
      <c r="F7" s="200"/>
      <c r="G7" s="200"/>
      <c r="H7" s="200"/>
      <c r="I7" s="200"/>
      <c r="J7" s="200"/>
      <c r="K7" s="200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1"/>
      <c r="X7" s="11"/>
      <c r="Y7" s="11"/>
      <c r="Z7" s="11"/>
    </row>
    <row r="8" spans="2:28" s="6" customFormat="1" ht="15.75">
      <c r="C8" s="3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"/>
      <c r="X8" s="11"/>
      <c r="Y8" s="11"/>
      <c r="Z8" s="11"/>
    </row>
    <row r="9" spans="2:28" ht="15.75">
      <c r="C9" s="1"/>
      <c r="E9" s="3"/>
      <c r="F9" s="3"/>
      <c r="G9" s="3"/>
      <c r="H9" s="3"/>
      <c r="I9" s="20"/>
      <c r="J9" s="199"/>
      <c r="K9" s="199"/>
      <c r="M9" s="14"/>
      <c r="N9" s="24"/>
      <c r="O9" s="24"/>
      <c r="P9" s="22"/>
      <c r="R9" s="23"/>
      <c r="S9" s="24"/>
      <c r="T9" s="11"/>
      <c r="U9" s="11"/>
      <c r="V9" s="11"/>
    </row>
    <row r="10" spans="2:28" s="33" customFormat="1" ht="33" customHeight="1">
      <c r="B10" s="118" t="s">
        <v>76</v>
      </c>
      <c r="C10" s="119" t="s">
        <v>5</v>
      </c>
      <c r="D10" s="120" t="s">
        <v>88</v>
      </c>
      <c r="E10" s="118" t="s">
        <v>89</v>
      </c>
      <c r="F10" s="215" t="s">
        <v>90</v>
      </c>
      <c r="G10" s="215"/>
      <c r="H10" s="215"/>
      <c r="I10" s="118" t="s">
        <v>91</v>
      </c>
      <c r="J10" s="118" t="s">
        <v>92</v>
      </c>
      <c r="K10" s="118" t="s">
        <v>93</v>
      </c>
      <c r="L10" s="27" t="s">
        <v>94</v>
      </c>
      <c r="M10" s="27" t="s">
        <v>95</v>
      </c>
      <c r="P10" s="121"/>
    </row>
    <row r="11" spans="2:28" s="33" customFormat="1" ht="9" customHeight="1">
      <c r="B11" s="122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P11" s="121"/>
    </row>
    <row r="12" spans="2:28" s="25" customFormat="1" ht="15" customHeight="1">
      <c r="B12" s="38" t="s">
        <v>22</v>
      </c>
      <c r="C12" s="79" t="s">
        <v>50</v>
      </c>
      <c r="D12" s="52" t="s">
        <v>51</v>
      </c>
      <c r="E12" s="125">
        <v>4</v>
      </c>
      <c r="F12" s="126">
        <v>2</v>
      </c>
      <c r="G12" s="126">
        <v>7</v>
      </c>
      <c r="H12" s="126">
        <v>20</v>
      </c>
      <c r="I12" s="127">
        <f t="shared" ref="I12:I20" si="0">SUM(F12*60+G12+H12*0.01)</f>
        <v>127.2</v>
      </c>
      <c r="J12" s="126"/>
      <c r="K12" s="45">
        <f t="shared" ref="K12:K31" si="1">IF(M12&lt;=150,0,IF(M12&gt;195,2,1))</f>
        <v>0</v>
      </c>
      <c r="L12" s="128">
        <f t="shared" ref="L12:L31" si="2">+E12-K12</f>
        <v>4</v>
      </c>
      <c r="M12" s="129">
        <f t="shared" ref="M12:M31" si="3">+I12+J12</f>
        <v>127.2</v>
      </c>
    </row>
    <row r="13" spans="2:28" s="25" customFormat="1" ht="15" customHeight="1">
      <c r="B13" s="38" t="s">
        <v>23</v>
      </c>
      <c r="C13" s="82" t="s">
        <v>54</v>
      </c>
      <c r="D13" s="53" t="s">
        <v>44</v>
      </c>
      <c r="E13" s="125">
        <v>4</v>
      </c>
      <c r="F13" s="126">
        <v>2</v>
      </c>
      <c r="G13" s="126">
        <v>19</v>
      </c>
      <c r="H13" s="126">
        <v>58</v>
      </c>
      <c r="I13" s="127">
        <f t="shared" si="0"/>
        <v>139.58000000000001</v>
      </c>
      <c r="J13" s="126"/>
      <c r="K13" s="45">
        <f t="shared" si="1"/>
        <v>0</v>
      </c>
      <c r="L13" s="128">
        <f t="shared" si="2"/>
        <v>4</v>
      </c>
      <c r="M13" s="129">
        <f t="shared" si="3"/>
        <v>139.58000000000001</v>
      </c>
    </row>
    <row r="14" spans="2:28" s="25" customFormat="1" ht="15" customHeight="1">
      <c r="B14" s="38" t="s">
        <v>24</v>
      </c>
      <c r="C14" s="79" t="s">
        <v>46</v>
      </c>
      <c r="D14" s="52" t="s">
        <v>47</v>
      </c>
      <c r="E14" s="125">
        <v>3</v>
      </c>
      <c r="F14" s="126">
        <v>2</v>
      </c>
      <c r="G14" s="126">
        <v>0</v>
      </c>
      <c r="H14" s="126">
        <v>82</v>
      </c>
      <c r="I14" s="127">
        <f t="shared" si="0"/>
        <v>120.82</v>
      </c>
      <c r="J14" s="126"/>
      <c r="K14" s="45">
        <f t="shared" si="1"/>
        <v>0</v>
      </c>
      <c r="L14" s="128">
        <f t="shared" si="2"/>
        <v>3</v>
      </c>
      <c r="M14" s="129">
        <f t="shared" si="3"/>
        <v>120.82</v>
      </c>
    </row>
    <row r="15" spans="2:28" ht="15" customHeight="1">
      <c r="B15" s="38" t="s">
        <v>25</v>
      </c>
      <c r="C15" s="79" t="s">
        <v>45</v>
      </c>
      <c r="D15" s="52" t="s">
        <v>42</v>
      </c>
      <c r="E15" s="125">
        <v>3</v>
      </c>
      <c r="F15" s="126">
        <v>2</v>
      </c>
      <c r="G15" s="126">
        <v>15</v>
      </c>
      <c r="H15" s="126">
        <v>69</v>
      </c>
      <c r="I15" s="127">
        <f t="shared" si="0"/>
        <v>135.69</v>
      </c>
      <c r="J15" s="126"/>
      <c r="K15" s="45">
        <f t="shared" si="1"/>
        <v>0</v>
      </c>
      <c r="L15" s="128">
        <f t="shared" si="2"/>
        <v>3</v>
      </c>
      <c r="M15" s="129">
        <f t="shared" si="3"/>
        <v>135.69</v>
      </c>
    </row>
    <row r="16" spans="2:28" s="25" customFormat="1" ht="15" customHeight="1">
      <c r="B16" s="38" t="s">
        <v>26</v>
      </c>
      <c r="C16" s="41" t="s">
        <v>49</v>
      </c>
      <c r="D16" s="52" t="s">
        <v>42</v>
      </c>
      <c r="E16" s="125">
        <v>3</v>
      </c>
      <c r="F16" s="126">
        <v>2</v>
      </c>
      <c r="G16" s="126">
        <v>21</v>
      </c>
      <c r="H16" s="126">
        <v>12</v>
      </c>
      <c r="I16" s="127">
        <f t="shared" si="0"/>
        <v>141.12</v>
      </c>
      <c r="J16" s="126"/>
      <c r="K16" s="45">
        <f t="shared" si="1"/>
        <v>0</v>
      </c>
      <c r="L16" s="128">
        <f t="shared" si="2"/>
        <v>3</v>
      </c>
      <c r="M16" s="129">
        <f t="shared" si="3"/>
        <v>141.12</v>
      </c>
    </row>
    <row r="17" spans="2:28" s="25" customFormat="1" ht="15" customHeight="1">
      <c r="B17" s="38" t="s">
        <v>27</v>
      </c>
      <c r="C17" s="52" t="s">
        <v>43</v>
      </c>
      <c r="D17" s="53" t="s">
        <v>44</v>
      </c>
      <c r="E17" s="125">
        <v>4</v>
      </c>
      <c r="F17" s="126">
        <v>2</v>
      </c>
      <c r="G17" s="126">
        <v>31</v>
      </c>
      <c r="H17" s="126">
        <v>24</v>
      </c>
      <c r="I17" s="127">
        <f t="shared" si="0"/>
        <v>151.24</v>
      </c>
      <c r="J17" s="126"/>
      <c r="K17" s="45">
        <f t="shared" si="1"/>
        <v>1</v>
      </c>
      <c r="L17" s="128">
        <f t="shared" si="2"/>
        <v>3</v>
      </c>
      <c r="M17" s="129">
        <f t="shared" si="3"/>
        <v>151.24</v>
      </c>
    </row>
    <row r="18" spans="2:28" s="25" customFormat="1" ht="15" customHeight="1">
      <c r="B18" s="38" t="s">
        <v>28</v>
      </c>
      <c r="C18" s="40" t="s">
        <v>41</v>
      </c>
      <c r="D18" s="41" t="s">
        <v>42</v>
      </c>
      <c r="E18" s="125">
        <v>2</v>
      </c>
      <c r="F18" s="126">
        <v>2</v>
      </c>
      <c r="G18" s="126">
        <v>26</v>
      </c>
      <c r="H18" s="126">
        <v>57</v>
      </c>
      <c r="I18" s="127">
        <f t="shared" si="0"/>
        <v>146.57</v>
      </c>
      <c r="J18" s="126"/>
      <c r="K18" s="45">
        <f t="shared" si="1"/>
        <v>0</v>
      </c>
      <c r="L18" s="128">
        <f t="shared" si="2"/>
        <v>2</v>
      </c>
      <c r="M18" s="129">
        <f t="shared" si="3"/>
        <v>146.57</v>
      </c>
    </row>
    <row r="19" spans="2:28" s="25" customFormat="1" ht="15" customHeight="1" thickBot="1">
      <c r="B19" s="38" t="s">
        <v>29</v>
      </c>
      <c r="C19" s="82" t="s">
        <v>48</v>
      </c>
      <c r="D19" s="53" t="s">
        <v>42</v>
      </c>
      <c r="E19" s="125">
        <v>2</v>
      </c>
      <c r="F19" s="126">
        <v>2</v>
      </c>
      <c r="G19" s="126">
        <v>41</v>
      </c>
      <c r="H19" s="126">
        <v>35</v>
      </c>
      <c r="I19" s="127">
        <f t="shared" si="0"/>
        <v>161.35</v>
      </c>
      <c r="J19" s="126"/>
      <c r="K19" s="45">
        <f t="shared" si="1"/>
        <v>1</v>
      </c>
      <c r="L19" s="128">
        <f t="shared" si="2"/>
        <v>1</v>
      </c>
      <c r="M19" s="129">
        <f t="shared" si="3"/>
        <v>161.35</v>
      </c>
    </row>
    <row r="20" spans="2:28" s="25" customFormat="1" ht="15" customHeight="1">
      <c r="B20" s="38" t="s">
        <v>53</v>
      </c>
      <c r="C20" s="83" t="s">
        <v>58</v>
      </c>
      <c r="D20" s="84" t="s">
        <v>42</v>
      </c>
      <c r="E20" s="125">
        <v>3</v>
      </c>
      <c r="F20" s="126">
        <v>3</v>
      </c>
      <c r="G20" s="126">
        <v>35</v>
      </c>
      <c r="H20" s="126">
        <v>81</v>
      </c>
      <c r="I20" s="127">
        <f t="shared" si="0"/>
        <v>215.81</v>
      </c>
      <c r="J20" s="126"/>
      <c r="K20" s="45">
        <f t="shared" si="1"/>
        <v>2</v>
      </c>
      <c r="L20" s="128">
        <f t="shared" si="2"/>
        <v>1</v>
      </c>
      <c r="M20" s="129">
        <f t="shared" si="3"/>
        <v>215.81</v>
      </c>
    </row>
    <row r="21" spans="2:28" s="25" customFormat="1" ht="15" customHeight="1">
      <c r="B21" s="183" t="s">
        <v>55</v>
      </c>
      <c r="C21" s="82" t="s">
        <v>52</v>
      </c>
      <c r="D21" s="184" t="s">
        <v>47</v>
      </c>
      <c r="E21" s="185">
        <v>0</v>
      </c>
      <c r="F21" s="186">
        <v>2</v>
      </c>
      <c r="G21" s="186">
        <v>16</v>
      </c>
      <c r="H21" s="186">
        <v>55</v>
      </c>
      <c r="I21" s="187">
        <f>SUM(F21*60+G21+H21*0.01)</f>
        <v>136.55000000000001</v>
      </c>
      <c r="J21" s="186"/>
      <c r="K21" s="188">
        <f>IF(M21&lt;=150,0,IF(M21&gt;195,2,1))</f>
        <v>0</v>
      </c>
      <c r="L21" s="189">
        <f>+E21-K21</f>
        <v>0</v>
      </c>
      <c r="M21" s="190">
        <f>+I21+J21</f>
        <v>136.55000000000001</v>
      </c>
    </row>
    <row r="22" spans="2:28" ht="15" customHeight="1">
      <c r="B22" s="38" t="s">
        <v>57</v>
      </c>
      <c r="C22" s="40" t="s">
        <v>56</v>
      </c>
      <c r="D22" s="41" t="s">
        <v>42</v>
      </c>
      <c r="E22" s="125">
        <v>0</v>
      </c>
      <c r="F22" s="126">
        <v>0</v>
      </c>
      <c r="G22" s="126">
        <v>0</v>
      </c>
      <c r="H22" s="126">
        <v>0</v>
      </c>
      <c r="I22" s="127">
        <v>0</v>
      </c>
      <c r="J22" s="126"/>
      <c r="K22" s="45">
        <f>IF(M22&lt;=150,0,IF(M22&gt;195,2,1))</f>
        <v>0</v>
      </c>
      <c r="L22" s="128">
        <f>+E22-K22</f>
        <v>0</v>
      </c>
      <c r="M22" s="129">
        <f>+I22+J22</f>
        <v>0</v>
      </c>
    </row>
    <row r="23" spans="2:28" ht="15" customHeight="1">
      <c r="B23" s="38" t="s">
        <v>59</v>
      </c>
      <c r="C23" s="130"/>
      <c r="D23" s="82"/>
      <c r="E23" s="125"/>
      <c r="F23" s="126"/>
      <c r="G23" s="126"/>
      <c r="H23" s="126"/>
      <c r="I23" s="127">
        <f t="shared" ref="I23:I31" si="4">SUM(F23*60+G23+H23*0.01)</f>
        <v>0</v>
      </c>
      <c r="J23" s="126"/>
      <c r="K23" s="45">
        <f t="shared" si="1"/>
        <v>0</v>
      </c>
      <c r="L23" s="128">
        <f t="shared" si="2"/>
        <v>0</v>
      </c>
      <c r="M23" s="129">
        <f t="shared" si="3"/>
        <v>0</v>
      </c>
    </row>
    <row r="24" spans="2:28" ht="15" customHeight="1">
      <c r="B24" s="38" t="s">
        <v>60</v>
      </c>
      <c r="C24" s="79"/>
      <c r="D24" s="52"/>
      <c r="E24" s="125"/>
      <c r="F24" s="126"/>
      <c r="G24" s="126"/>
      <c r="H24" s="126"/>
      <c r="I24" s="127">
        <f t="shared" si="4"/>
        <v>0</v>
      </c>
      <c r="J24" s="126"/>
      <c r="K24" s="45">
        <f t="shared" si="1"/>
        <v>0</v>
      </c>
      <c r="L24" s="128">
        <f t="shared" si="2"/>
        <v>0</v>
      </c>
      <c r="M24" s="129">
        <f t="shared" si="3"/>
        <v>0</v>
      </c>
      <c r="N24" s="131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</row>
    <row r="25" spans="2:28" ht="15" customHeight="1">
      <c r="B25" s="38" t="s">
        <v>61</v>
      </c>
      <c r="C25" s="132"/>
      <c r="D25" s="133"/>
      <c r="E25" s="125"/>
      <c r="F25" s="126"/>
      <c r="G25" s="126"/>
      <c r="H25" s="126"/>
      <c r="I25" s="127">
        <f t="shared" si="4"/>
        <v>0</v>
      </c>
      <c r="J25" s="126"/>
      <c r="K25" s="45">
        <f t="shared" si="1"/>
        <v>0</v>
      </c>
      <c r="L25" s="128">
        <f t="shared" si="2"/>
        <v>0</v>
      </c>
      <c r="M25" s="129">
        <f t="shared" si="3"/>
        <v>0</v>
      </c>
      <c r="P25" s="134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</row>
    <row r="26" spans="2:28" ht="15" customHeight="1">
      <c r="B26" s="38" t="s">
        <v>62</v>
      </c>
      <c r="C26" s="132"/>
      <c r="D26" s="133"/>
      <c r="E26" s="125"/>
      <c r="F26" s="126"/>
      <c r="G26" s="126"/>
      <c r="H26" s="126"/>
      <c r="I26" s="127">
        <f t="shared" si="4"/>
        <v>0</v>
      </c>
      <c r="J26" s="126"/>
      <c r="K26" s="45">
        <f t="shared" si="1"/>
        <v>0</v>
      </c>
      <c r="L26" s="128">
        <f t="shared" si="2"/>
        <v>0</v>
      </c>
      <c r="M26" s="129">
        <f t="shared" si="3"/>
        <v>0</v>
      </c>
    </row>
    <row r="27" spans="2:28" ht="15" customHeight="1">
      <c r="B27" s="38" t="s">
        <v>63</v>
      </c>
      <c r="C27" s="132"/>
      <c r="D27" s="133"/>
      <c r="E27" s="125"/>
      <c r="F27" s="126"/>
      <c r="G27" s="126"/>
      <c r="H27" s="126"/>
      <c r="I27" s="127">
        <f t="shared" si="4"/>
        <v>0</v>
      </c>
      <c r="J27" s="126"/>
      <c r="K27" s="45">
        <f t="shared" si="1"/>
        <v>0</v>
      </c>
      <c r="L27" s="128">
        <f t="shared" si="2"/>
        <v>0</v>
      </c>
      <c r="M27" s="129">
        <f t="shared" si="3"/>
        <v>0</v>
      </c>
    </row>
    <row r="28" spans="2:28" ht="15" customHeight="1">
      <c r="B28" s="38" t="s">
        <v>64</v>
      </c>
      <c r="C28" s="132"/>
      <c r="D28" s="133"/>
      <c r="E28" s="125"/>
      <c r="F28" s="126"/>
      <c r="G28" s="126"/>
      <c r="H28" s="126"/>
      <c r="I28" s="127">
        <f t="shared" si="4"/>
        <v>0</v>
      </c>
      <c r="J28" s="126"/>
      <c r="K28" s="45">
        <f t="shared" si="1"/>
        <v>0</v>
      </c>
      <c r="L28" s="128">
        <f t="shared" si="2"/>
        <v>0</v>
      </c>
      <c r="M28" s="129">
        <f t="shared" si="3"/>
        <v>0</v>
      </c>
      <c r="N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</row>
    <row r="29" spans="2:28" ht="15" customHeight="1">
      <c r="B29" s="38" t="s">
        <v>65</v>
      </c>
      <c r="C29" s="132"/>
      <c r="D29" s="61"/>
      <c r="E29" s="125"/>
      <c r="F29" s="126"/>
      <c r="G29" s="126"/>
      <c r="H29" s="126"/>
      <c r="I29" s="127">
        <f t="shared" si="4"/>
        <v>0</v>
      </c>
      <c r="J29" s="126"/>
      <c r="K29" s="45">
        <f t="shared" si="1"/>
        <v>0</v>
      </c>
      <c r="L29" s="128">
        <f t="shared" si="2"/>
        <v>0</v>
      </c>
      <c r="M29" s="129">
        <f t="shared" si="3"/>
        <v>0</v>
      </c>
    </row>
    <row r="30" spans="2:28" ht="15" customHeight="1">
      <c r="B30" s="38" t="s">
        <v>66</v>
      </c>
      <c r="C30" s="132"/>
      <c r="D30" s="133"/>
      <c r="E30" s="125"/>
      <c r="F30" s="126"/>
      <c r="G30" s="126"/>
      <c r="H30" s="126"/>
      <c r="I30" s="127">
        <f t="shared" si="4"/>
        <v>0</v>
      </c>
      <c r="J30" s="126"/>
      <c r="K30" s="45">
        <f t="shared" si="1"/>
        <v>0</v>
      </c>
      <c r="L30" s="128">
        <f t="shared" si="2"/>
        <v>0</v>
      </c>
      <c r="M30" s="129">
        <f t="shared" si="3"/>
        <v>0</v>
      </c>
    </row>
    <row r="31" spans="2:28" ht="15" customHeight="1">
      <c r="B31" s="38" t="s">
        <v>67</v>
      </c>
      <c r="C31" s="63"/>
      <c r="D31" s="133"/>
      <c r="E31" s="125"/>
      <c r="F31" s="126"/>
      <c r="G31" s="126"/>
      <c r="H31" s="126"/>
      <c r="I31" s="127">
        <f t="shared" si="4"/>
        <v>0</v>
      </c>
      <c r="J31" s="126"/>
      <c r="K31" s="45">
        <f t="shared" si="1"/>
        <v>0</v>
      </c>
      <c r="L31" s="128">
        <f t="shared" si="2"/>
        <v>0</v>
      </c>
      <c r="M31" s="129">
        <f t="shared" si="3"/>
        <v>0</v>
      </c>
    </row>
    <row r="32" spans="2:28" ht="15" customHeight="1">
      <c r="B32" s="38" t="s">
        <v>96</v>
      </c>
      <c r="C32" s="132"/>
      <c r="D32" s="61"/>
      <c r="E32" s="125"/>
      <c r="F32" s="126"/>
      <c r="G32" s="126"/>
      <c r="H32" s="126"/>
      <c r="I32" s="127"/>
      <c r="J32" s="126"/>
      <c r="K32" s="45"/>
      <c r="L32" s="128"/>
      <c r="M32" s="129"/>
    </row>
    <row r="33" spans="2:24" s="25" customFormat="1">
      <c r="B33" s="64"/>
    </row>
    <row r="34" spans="2:24" s="25" customFormat="1" ht="15.75">
      <c r="C34" s="18" t="s">
        <v>30</v>
      </c>
      <c r="D34" s="64" t="s">
        <v>31</v>
      </c>
      <c r="E34" s="199"/>
      <c r="F34" s="199"/>
      <c r="G34" s="199"/>
      <c r="H34" s="199"/>
      <c r="I34" s="66"/>
      <c r="J34" s="50"/>
      <c r="K34" s="67"/>
      <c r="L34" s="68"/>
      <c r="M34" s="66"/>
      <c r="N34" s="68"/>
      <c r="W34" s="50"/>
      <c r="X34" s="50"/>
    </row>
    <row r="35" spans="2:24" s="25" customFormat="1" ht="20.25">
      <c r="C35" s="18" t="s">
        <v>32</v>
      </c>
      <c r="D35" s="69" t="s">
        <v>33</v>
      </c>
      <c r="E35" s="64"/>
      <c r="F35" s="64"/>
      <c r="G35" s="64"/>
      <c r="H35" s="64"/>
      <c r="I35" s="70"/>
      <c r="J35" s="50"/>
      <c r="K35" s="70"/>
      <c r="M35" s="71"/>
    </row>
    <row r="36" spans="2:24" s="25" customFormat="1">
      <c r="B36" s="64"/>
      <c r="C36" s="73" t="s">
        <v>34</v>
      </c>
      <c r="D36" s="73" t="s">
        <v>35</v>
      </c>
    </row>
    <row r="37" spans="2:24" s="25" customFormat="1"/>
    <row r="38" spans="2:24" s="25" customFormat="1">
      <c r="B38" s="64"/>
    </row>
    <row r="39" spans="2:24" s="25" customFormat="1">
      <c r="B39" s="64"/>
    </row>
    <row r="40" spans="2:24" s="25" customFormat="1">
      <c r="B40" s="64"/>
    </row>
    <row r="41" spans="2:24" s="25" customFormat="1">
      <c r="B41" s="64"/>
    </row>
    <row r="42" spans="2:24" s="25" customFormat="1">
      <c r="B42" s="64"/>
    </row>
    <row r="43" spans="2:24" s="25" customFormat="1">
      <c r="B43" s="64"/>
    </row>
    <row r="44" spans="2:24" s="25" customFormat="1">
      <c r="B44" s="64"/>
    </row>
    <row r="45" spans="2:24" s="25" customFormat="1">
      <c r="B45" s="64"/>
    </row>
    <row r="46" spans="2:24" s="25" customFormat="1">
      <c r="B46" s="64"/>
    </row>
    <row r="47" spans="2:24" s="25" customFormat="1">
      <c r="B47" s="64"/>
    </row>
    <row r="48" spans="2:24" s="25" customFormat="1">
      <c r="B48" s="64"/>
    </row>
    <row r="49" spans="2:2" s="25" customFormat="1">
      <c r="B49" s="64"/>
    </row>
    <row r="50" spans="2:2" s="25" customFormat="1">
      <c r="B50" s="64"/>
    </row>
    <row r="51" spans="2:2" s="25" customFormat="1">
      <c r="B51" s="64"/>
    </row>
    <row r="52" spans="2:2" s="25" customFormat="1">
      <c r="B52" s="64"/>
    </row>
    <row r="53" spans="2:2" s="25" customFormat="1">
      <c r="B53" s="64"/>
    </row>
    <row r="54" spans="2:2" s="25" customFormat="1">
      <c r="B54" s="64"/>
    </row>
    <row r="55" spans="2:2" s="25" customFormat="1">
      <c r="B55" s="64"/>
    </row>
    <row r="56" spans="2:2" s="25" customFormat="1">
      <c r="B56" s="64"/>
    </row>
    <row r="57" spans="2:2" s="25" customFormat="1">
      <c r="B57" s="64"/>
    </row>
    <row r="58" spans="2:2" s="25" customFormat="1">
      <c r="B58" s="64"/>
    </row>
    <row r="59" spans="2:2" s="25" customFormat="1">
      <c r="B59" s="64"/>
    </row>
    <row r="60" spans="2:2" s="25" customFormat="1">
      <c r="B60" s="64"/>
    </row>
    <row r="61" spans="2:2" s="25" customFormat="1">
      <c r="B61" s="64"/>
    </row>
    <row r="62" spans="2:2" s="25" customFormat="1">
      <c r="B62" s="64"/>
    </row>
    <row r="63" spans="2:2" s="25" customFormat="1">
      <c r="B63" s="64"/>
    </row>
    <row r="64" spans="2:2" s="25" customFormat="1">
      <c r="B64" s="64"/>
    </row>
    <row r="65" spans="2:2" s="25" customFormat="1">
      <c r="B65" s="64"/>
    </row>
    <row r="66" spans="2:2" s="25" customFormat="1">
      <c r="B66" s="64"/>
    </row>
    <row r="67" spans="2:2" s="25" customFormat="1">
      <c r="B67" s="64"/>
    </row>
    <row r="68" spans="2:2" s="25" customFormat="1">
      <c r="B68" s="64"/>
    </row>
    <row r="69" spans="2:2" s="25" customFormat="1">
      <c r="B69" s="64"/>
    </row>
    <row r="70" spans="2:2" s="25" customFormat="1">
      <c r="B70" s="64"/>
    </row>
    <row r="71" spans="2:2" s="25" customFormat="1">
      <c r="B71" s="64"/>
    </row>
    <row r="72" spans="2:2" s="25" customFormat="1">
      <c r="B72" s="64"/>
    </row>
    <row r="73" spans="2:2" s="25" customFormat="1">
      <c r="B73" s="64"/>
    </row>
    <row r="74" spans="2:2" s="25" customFormat="1">
      <c r="B74" s="64"/>
    </row>
    <row r="75" spans="2:2" s="25" customFormat="1">
      <c r="B75" s="64"/>
    </row>
    <row r="76" spans="2:2" s="25" customFormat="1">
      <c r="B76" s="64"/>
    </row>
    <row r="77" spans="2:2" s="25" customFormat="1">
      <c r="B77" s="64"/>
    </row>
    <row r="78" spans="2:2" s="25" customFormat="1">
      <c r="B78" s="64"/>
    </row>
    <row r="79" spans="2:2" s="25" customFormat="1">
      <c r="B79" s="64"/>
    </row>
    <row r="80" spans="2:2" s="25" customFormat="1">
      <c r="B80" s="64"/>
    </row>
    <row r="81" spans="2:2" s="25" customFormat="1">
      <c r="B81" s="64"/>
    </row>
    <row r="82" spans="2:2" s="25" customFormat="1">
      <c r="B82" s="64"/>
    </row>
    <row r="83" spans="2:2" s="25" customFormat="1">
      <c r="B83" s="64"/>
    </row>
    <row r="84" spans="2:2" s="25" customFormat="1">
      <c r="B84" s="64"/>
    </row>
    <row r="85" spans="2:2" s="25" customFormat="1">
      <c r="B85" s="64"/>
    </row>
    <row r="86" spans="2:2" s="25" customFormat="1">
      <c r="B86" s="64"/>
    </row>
    <row r="87" spans="2:2" s="25" customFormat="1">
      <c r="B87" s="64"/>
    </row>
    <row r="88" spans="2:2" s="25" customFormat="1">
      <c r="B88" s="64"/>
    </row>
    <row r="89" spans="2:2" s="25" customFormat="1">
      <c r="B89" s="64"/>
    </row>
    <row r="90" spans="2:2" s="25" customFormat="1">
      <c r="B90" s="64"/>
    </row>
    <row r="91" spans="2:2" s="25" customFormat="1">
      <c r="B91" s="64"/>
    </row>
    <row r="92" spans="2:2" s="25" customFormat="1">
      <c r="B92" s="64"/>
    </row>
    <row r="93" spans="2:2" s="25" customFormat="1">
      <c r="B93" s="64"/>
    </row>
    <row r="94" spans="2:2" s="25" customFormat="1">
      <c r="B94" s="64"/>
    </row>
    <row r="95" spans="2:2" s="25" customFormat="1">
      <c r="B95" s="64"/>
    </row>
    <row r="96" spans="2:2" s="25" customFormat="1">
      <c r="B96" s="64"/>
    </row>
    <row r="97" spans="2:13">
      <c r="B97" s="64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</row>
    <row r="98" spans="2:13">
      <c r="B98" s="64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</row>
    <row r="99" spans="2:13">
      <c r="B99" s="64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</row>
  </sheetData>
  <mergeCells count="10">
    <mergeCell ref="D2:H2"/>
    <mergeCell ref="J9:K9"/>
    <mergeCell ref="F10:H10"/>
    <mergeCell ref="E34:H34"/>
    <mergeCell ref="D4:O4"/>
    <mergeCell ref="S4:T4"/>
    <mergeCell ref="D5:K5"/>
    <mergeCell ref="S5:T5"/>
    <mergeCell ref="D6:K6"/>
    <mergeCell ref="D7:K7"/>
  </mergeCells>
  <dataValidations count="2">
    <dataValidation type="list" allowBlank="1" showInputMessage="1" showErrorMessage="1" sqref="E12:E13 E15 E17:E18 E20:F20">
      <formula1>"0,1,2,3,4,5"</formula1>
    </dataValidation>
    <dataValidation type="list" allowBlank="1" showInputMessage="1" showErrorMessage="1" sqref="J12:J22 J23:J32">
      <formula1>"30,60,90,120,150"</formula1>
    </dataValidation>
  </dataValidation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B68"/>
  <sheetViews>
    <sheetView workbookViewId="0">
      <selection activeCell="K8" sqref="K8"/>
    </sheetView>
  </sheetViews>
  <sheetFormatPr defaultRowHeight="15"/>
  <cols>
    <col min="1" max="1" width="1.7109375" customWidth="1"/>
    <col min="2" max="2" width="5.42578125" customWidth="1"/>
    <col min="3" max="3" width="27.7109375" customWidth="1"/>
    <col min="4" max="4" width="32.85546875" customWidth="1"/>
    <col min="5" max="5" width="7.28515625" customWidth="1"/>
    <col min="6" max="8" width="4.7109375" customWidth="1"/>
    <col min="9" max="9" width="9.5703125" customWidth="1"/>
    <col min="10" max="10" width="9.28515625" customWidth="1"/>
    <col min="11" max="11" width="10.28515625" customWidth="1"/>
    <col min="12" max="12" width="9.28515625" customWidth="1"/>
    <col min="13" max="13" width="12.7109375" customWidth="1"/>
    <col min="14" max="14" width="6.85546875" customWidth="1"/>
    <col min="15" max="15" width="13.28515625" customWidth="1"/>
    <col min="16" max="16" width="3.7109375" customWidth="1"/>
    <col min="17" max="17" width="10.42578125" customWidth="1"/>
    <col min="18" max="18" width="11.42578125" customWidth="1"/>
    <col min="19" max="1024" width="6.7109375" customWidth="1"/>
  </cols>
  <sheetData>
    <row r="1" spans="2:28" ht="18">
      <c r="C1" s="1"/>
      <c r="D1" s="3" t="s">
        <v>73</v>
      </c>
      <c r="E1" s="3"/>
      <c r="F1" s="3"/>
      <c r="G1" s="3"/>
      <c r="H1" s="3"/>
      <c r="I1" s="4"/>
      <c r="K1" s="4"/>
      <c r="L1" s="4"/>
      <c r="M1" s="4"/>
    </row>
    <row r="2" spans="2:28" ht="15.75">
      <c r="C2" s="1"/>
      <c r="D2" s="222" t="s">
        <v>112</v>
      </c>
      <c r="E2" s="222"/>
      <c r="F2" s="222"/>
      <c r="J2" s="5"/>
      <c r="N2" s="5"/>
    </row>
    <row r="3" spans="2:28" s="6" customFormat="1" ht="15.75">
      <c r="C3" s="3"/>
      <c r="D3" s="5"/>
      <c r="P3" s="117"/>
      <c r="Q3" s="117"/>
      <c r="AA3" s="113"/>
      <c r="AB3" s="114"/>
    </row>
    <row r="4" spans="2:28" s="6" customFormat="1" ht="18.75" customHeight="1">
      <c r="C4" s="3"/>
      <c r="D4" s="196" t="s">
        <v>1</v>
      </c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17"/>
      <c r="Q4" s="117"/>
      <c r="R4" s="9"/>
      <c r="S4" s="9"/>
      <c r="T4" s="9"/>
      <c r="U4" s="9"/>
      <c r="V4" s="9"/>
      <c r="W4" s="11"/>
      <c r="X4" s="11"/>
      <c r="Y4" s="11"/>
      <c r="Z4" s="11"/>
      <c r="AA4" s="115"/>
      <c r="AB4" s="116"/>
    </row>
    <row r="5" spans="2:28" s="6" customFormat="1" ht="20.25">
      <c r="C5" s="3"/>
      <c r="D5" s="197" t="s">
        <v>97</v>
      </c>
      <c r="E5" s="197"/>
      <c r="F5" s="197"/>
      <c r="G5" s="197"/>
      <c r="H5" s="197"/>
      <c r="I5" s="197"/>
      <c r="J5" s="197"/>
      <c r="K5" s="197"/>
      <c r="M5" s="14"/>
      <c r="N5" s="117"/>
      <c r="O5" s="117"/>
      <c r="Q5" s="216" t="s">
        <v>0</v>
      </c>
      <c r="R5" s="216"/>
      <c r="S5" s="11"/>
      <c r="T5" s="11"/>
      <c r="U5" s="11"/>
      <c r="V5" s="11"/>
      <c r="W5" s="11"/>
      <c r="X5" s="11"/>
      <c r="Y5" s="11"/>
      <c r="Z5" s="11"/>
    </row>
    <row r="6" spans="2:28" s="6" customFormat="1" ht="20.25">
      <c r="C6" s="3"/>
      <c r="D6" s="198" t="s">
        <v>110</v>
      </c>
      <c r="E6" s="198"/>
      <c r="F6" s="198"/>
      <c r="G6" s="198"/>
      <c r="H6" s="198"/>
      <c r="I6" s="198"/>
      <c r="J6" s="198"/>
      <c r="K6" s="198"/>
      <c r="L6" s="15"/>
      <c r="M6" s="15"/>
      <c r="N6" s="15"/>
      <c r="O6" s="15"/>
      <c r="P6" s="15"/>
      <c r="Q6" s="214" t="s">
        <v>87</v>
      </c>
      <c r="R6" s="214"/>
      <c r="S6" s="15"/>
      <c r="T6" s="15"/>
      <c r="U6" s="15"/>
      <c r="V6" s="15"/>
      <c r="W6" s="11"/>
      <c r="X6" s="11"/>
      <c r="Y6" s="11"/>
      <c r="Z6" s="11"/>
    </row>
    <row r="7" spans="2:28" s="6" customFormat="1" ht="13.5" customHeight="1">
      <c r="C7" s="3"/>
      <c r="D7" s="200">
        <v>44990</v>
      </c>
      <c r="E7" s="200"/>
      <c r="F7" s="200"/>
      <c r="G7" s="200"/>
      <c r="H7" s="200"/>
      <c r="I7" s="200"/>
      <c r="J7" s="200"/>
      <c r="K7" s="200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1"/>
      <c r="X7" s="11"/>
      <c r="Y7" s="11"/>
      <c r="Z7" s="11"/>
    </row>
    <row r="8" spans="2:28" s="6" customFormat="1" ht="15.75">
      <c r="C8" s="3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"/>
      <c r="X8" s="11"/>
      <c r="Y8" s="11"/>
      <c r="Z8" s="11"/>
    </row>
    <row r="9" spans="2:28" ht="15.75">
      <c r="C9" s="1"/>
      <c r="E9" s="3"/>
      <c r="F9" s="3"/>
      <c r="G9" s="3"/>
      <c r="H9" s="3"/>
      <c r="I9" s="20"/>
      <c r="J9" s="199"/>
      <c r="K9" s="199"/>
      <c r="M9" s="199"/>
      <c r="N9" s="199"/>
      <c r="O9" s="199"/>
      <c r="P9" s="22"/>
      <c r="R9" s="23"/>
      <c r="S9" s="24"/>
      <c r="T9" s="11"/>
      <c r="U9" s="11"/>
      <c r="V9" s="11"/>
    </row>
    <row r="10" spans="2:28" s="33" customFormat="1" ht="33" customHeight="1">
      <c r="B10" s="118" t="s">
        <v>76</v>
      </c>
      <c r="C10" s="119" t="s">
        <v>5</v>
      </c>
      <c r="D10" s="120" t="s">
        <v>88</v>
      </c>
      <c r="E10" s="118" t="s">
        <v>89</v>
      </c>
      <c r="F10" s="215" t="s">
        <v>90</v>
      </c>
      <c r="G10" s="215"/>
      <c r="H10" s="215"/>
      <c r="I10" s="118" t="s">
        <v>91</v>
      </c>
      <c r="J10" s="118" t="s">
        <v>92</v>
      </c>
      <c r="K10" s="118" t="s">
        <v>93</v>
      </c>
      <c r="L10" s="27" t="s">
        <v>94</v>
      </c>
      <c r="M10" s="27" t="s">
        <v>95</v>
      </c>
      <c r="P10" s="121"/>
    </row>
    <row r="11" spans="2:28" s="33" customFormat="1" ht="9" customHeight="1">
      <c r="B11" s="122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P11" s="121"/>
    </row>
    <row r="12" spans="2:28" s="25" customFormat="1" ht="15" customHeight="1">
      <c r="B12" s="135" t="s">
        <v>22</v>
      </c>
      <c r="C12" s="40"/>
      <c r="D12" s="41"/>
      <c r="E12" s="126"/>
      <c r="F12" s="126"/>
      <c r="G12" s="126"/>
      <c r="H12" s="126"/>
      <c r="I12" s="127">
        <f t="shared" ref="I12:I17" si="0">SUM(F12*60+G12+H12*0.01)</f>
        <v>0</v>
      </c>
      <c r="J12" s="126"/>
      <c r="K12" s="45">
        <f t="shared" ref="K12:K17" si="1">IF(M12&lt;=150,0,IF(M12&gt;195,2,1))</f>
        <v>0</v>
      </c>
      <c r="L12" s="128">
        <f t="shared" ref="L12:L17" si="2">+E12-K12</f>
        <v>0</v>
      </c>
      <c r="M12" s="129">
        <f t="shared" ref="M12:M17" si="3">+I12+J12</f>
        <v>0</v>
      </c>
      <c r="P12" s="134"/>
    </row>
    <row r="13" spans="2:28" s="25" customFormat="1" ht="15" customHeight="1">
      <c r="B13" s="135" t="s">
        <v>23</v>
      </c>
      <c r="C13" s="63"/>
      <c r="D13" s="136"/>
      <c r="E13" s="126"/>
      <c r="F13" s="126"/>
      <c r="G13" s="126"/>
      <c r="H13" s="126"/>
      <c r="I13" s="127">
        <f t="shared" si="0"/>
        <v>0</v>
      </c>
      <c r="J13" s="126"/>
      <c r="K13" s="45">
        <f t="shared" si="1"/>
        <v>0</v>
      </c>
      <c r="L13" s="128">
        <f t="shared" si="2"/>
        <v>0</v>
      </c>
      <c r="M13" s="129">
        <f t="shared" si="3"/>
        <v>0</v>
      </c>
    </row>
    <row r="14" spans="2:28" s="25" customFormat="1" ht="15" customHeight="1">
      <c r="B14" s="135" t="s">
        <v>24</v>
      </c>
      <c r="C14" s="63"/>
      <c r="D14" s="136"/>
      <c r="E14" s="126"/>
      <c r="F14" s="126"/>
      <c r="G14" s="126"/>
      <c r="H14" s="126"/>
      <c r="I14" s="127">
        <f t="shared" si="0"/>
        <v>0</v>
      </c>
      <c r="J14" s="126"/>
      <c r="K14" s="45">
        <f t="shared" si="1"/>
        <v>0</v>
      </c>
      <c r="L14" s="128">
        <f t="shared" si="2"/>
        <v>0</v>
      </c>
      <c r="M14" s="129">
        <f t="shared" si="3"/>
        <v>0</v>
      </c>
    </row>
    <row r="15" spans="2:28" s="25" customFormat="1" ht="15" customHeight="1">
      <c r="B15" s="135" t="s">
        <v>25</v>
      </c>
      <c r="C15" s="63"/>
      <c r="D15" s="136"/>
      <c r="E15" s="126"/>
      <c r="F15" s="126"/>
      <c r="G15" s="126"/>
      <c r="H15" s="126"/>
      <c r="I15" s="127">
        <f t="shared" si="0"/>
        <v>0</v>
      </c>
      <c r="J15" s="126"/>
      <c r="K15" s="45">
        <f t="shared" si="1"/>
        <v>0</v>
      </c>
      <c r="L15" s="128">
        <f t="shared" si="2"/>
        <v>0</v>
      </c>
      <c r="M15" s="129">
        <f t="shared" si="3"/>
        <v>0</v>
      </c>
    </row>
    <row r="16" spans="2:28" s="25" customFormat="1" ht="15" customHeight="1">
      <c r="B16" s="135" t="s">
        <v>26</v>
      </c>
      <c r="C16" s="63"/>
      <c r="D16" s="136"/>
      <c r="E16" s="126"/>
      <c r="F16" s="126"/>
      <c r="G16" s="126"/>
      <c r="H16" s="126"/>
      <c r="I16" s="127">
        <f t="shared" si="0"/>
        <v>0</v>
      </c>
      <c r="J16" s="126"/>
      <c r="K16" s="45">
        <f t="shared" si="1"/>
        <v>0</v>
      </c>
      <c r="L16" s="128">
        <f t="shared" si="2"/>
        <v>0</v>
      </c>
      <c r="M16" s="129">
        <f t="shared" si="3"/>
        <v>0</v>
      </c>
    </row>
    <row r="17" spans="2:13" s="25" customFormat="1" ht="15" customHeight="1">
      <c r="B17" s="135" t="s">
        <v>27</v>
      </c>
      <c r="C17" s="63"/>
      <c r="D17" s="136"/>
      <c r="E17" s="126"/>
      <c r="F17" s="126"/>
      <c r="G17" s="126"/>
      <c r="H17" s="126"/>
      <c r="I17" s="127">
        <f t="shared" si="0"/>
        <v>0</v>
      </c>
      <c r="J17" s="126"/>
      <c r="K17" s="45">
        <f t="shared" si="1"/>
        <v>0</v>
      </c>
      <c r="L17" s="128">
        <f t="shared" si="2"/>
        <v>0</v>
      </c>
      <c r="M17" s="129">
        <f t="shared" si="3"/>
        <v>0</v>
      </c>
    </row>
    <row r="18" spans="2:13" s="25" customFormat="1" ht="15" customHeight="1">
      <c r="B18" s="135" t="s">
        <v>96</v>
      </c>
      <c r="C18" s="63"/>
      <c r="D18" s="136"/>
      <c r="E18" s="126"/>
      <c r="F18" s="126"/>
      <c r="G18" s="126"/>
      <c r="H18" s="126"/>
      <c r="I18" s="127"/>
      <c r="J18" s="126"/>
      <c r="K18" s="45"/>
      <c r="L18" s="128"/>
      <c r="M18" s="129"/>
    </row>
    <row r="19" spans="2:13" s="25" customFormat="1" ht="19.5" customHeight="1">
      <c r="B19" s="64"/>
      <c r="C19" s="69"/>
      <c r="D19" s="65"/>
      <c r="H19" s="137"/>
    </row>
    <row r="20" spans="2:13" ht="19.5" customHeight="1">
      <c r="B20" s="64"/>
      <c r="C20" s="69" t="s">
        <v>30</v>
      </c>
      <c r="D20" s="64" t="s">
        <v>31</v>
      </c>
      <c r="E20" s="25"/>
      <c r="F20" s="25"/>
      <c r="G20" s="25"/>
      <c r="H20" s="137"/>
      <c r="I20" s="25"/>
      <c r="J20" s="25"/>
      <c r="K20" s="25"/>
      <c r="L20" s="25"/>
      <c r="M20" s="25"/>
    </row>
    <row r="21" spans="2:13" s="25" customFormat="1" ht="19.5" customHeight="1">
      <c r="B21" s="64"/>
      <c r="C21" s="73" t="s">
        <v>32</v>
      </c>
      <c r="D21" s="73" t="s">
        <v>33</v>
      </c>
    </row>
    <row r="22" spans="2:13" s="25" customFormat="1" ht="19.5" customHeight="1">
      <c r="B22" s="64"/>
      <c r="C22" s="73" t="s">
        <v>34</v>
      </c>
      <c r="D22" s="73" t="s">
        <v>35</v>
      </c>
    </row>
    <row r="23" spans="2:13" s="25" customFormat="1" ht="19.899999999999999" customHeight="1">
      <c r="B23" s="64"/>
    </row>
    <row r="24" spans="2:13" s="25" customFormat="1">
      <c r="B24" s="64"/>
    </row>
    <row r="25" spans="2:13" s="25" customFormat="1">
      <c r="B25" s="64"/>
    </row>
    <row r="26" spans="2:13" s="25" customFormat="1">
      <c r="B26" s="64"/>
    </row>
    <row r="27" spans="2:13" s="25" customFormat="1">
      <c r="B27" s="64"/>
    </row>
    <row r="28" spans="2:13" s="25" customFormat="1">
      <c r="B28" s="64"/>
    </row>
    <row r="29" spans="2:13" s="25" customFormat="1">
      <c r="B29" s="64"/>
    </row>
    <row r="30" spans="2:13" s="25" customFormat="1">
      <c r="B30" s="64"/>
    </row>
    <row r="31" spans="2:13" s="25" customFormat="1">
      <c r="B31" s="64"/>
    </row>
    <row r="32" spans="2:13" s="25" customFormat="1">
      <c r="B32" s="64"/>
    </row>
    <row r="33" spans="2:2" s="25" customFormat="1">
      <c r="B33" s="64"/>
    </row>
    <row r="34" spans="2:2" s="25" customFormat="1">
      <c r="B34" s="64"/>
    </row>
    <row r="35" spans="2:2" s="25" customFormat="1">
      <c r="B35" s="64"/>
    </row>
    <row r="36" spans="2:2" s="25" customFormat="1">
      <c r="B36" s="64"/>
    </row>
    <row r="37" spans="2:2" s="25" customFormat="1">
      <c r="B37" s="64"/>
    </row>
    <row r="38" spans="2:2" s="25" customFormat="1">
      <c r="B38" s="64"/>
    </row>
    <row r="39" spans="2:2" s="25" customFormat="1">
      <c r="B39" s="64"/>
    </row>
    <row r="40" spans="2:2" s="25" customFormat="1">
      <c r="B40" s="64"/>
    </row>
    <row r="41" spans="2:2" s="25" customFormat="1">
      <c r="B41" s="64"/>
    </row>
    <row r="42" spans="2:2" s="25" customFormat="1">
      <c r="B42" s="64"/>
    </row>
    <row r="43" spans="2:2" s="25" customFormat="1">
      <c r="B43" s="64"/>
    </row>
    <row r="44" spans="2:2" s="25" customFormat="1">
      <c r="B44" s="64"/>
    </row>
    <row r="45" spans="2:2" s="25" customFormat="1">
      <c r="B45" s="64"/>
    </row>
    <row r="46" spans="2:2" s="25" customFormat="1">
      <c r="B46" s="64"/>
    </row>
    <row r="47" spans="2:2" s="25" customFormat="1">
      <c r="B47" s="64"/>
    </row>
    <row r="48" spans="2:2" s="25" customFormat="1">
      <c r="B48" s="64"/>
    </row>
    <row r="49" spans="2:2" s="25" customFormat="1">
      <c r="B49" s="64"/>
    </row>
    <row r="50" spans="2:2" s="25" customFormat="1">
      <c r="B50" s="64"/>
    </row>
    <row r="51" spans="2:2" s="25" customFormat="1">
      <c r="B51" s="64"/>
    </row>
    <row r="52" spans="2:2" s="25" customFormat="1">
      <c r="B52" s="64"/>
    </row>
    <row r="53" spans="2:2" s="25" customFormat="1">
      <c r="B53" s="64"/>
    </row>
    <row r="54" spans="2:2" s="25" customFormat="1">
      <c r="B54" s="64"/>
    </row>
    <row r="55" spans="2:2" s="25" customFormat="1">
      <c r="B55" s="64"/>
    </row>
    <row r="56" spans="2:2" s="25" customFormat="1">
      <c r="B56" s="64"/>
    </row>
    <row r="57" spans="2:2" s="25" customFormat="1">
      <c r="B57" s="64"/>
    </row>
    <row r="58" spans="2:2" s="25" customFormat="1">
      <c r="B58" s="64"/>
    </row>
    <row r="59" spans="2:2" s="25" customFormat="1">
      <c r="B59" s="64"/>
    </row>
    <row r="60" spans="2:2" s="25" customFormat="1">
      <c r="B60" s="64"/>
    </row>
    <row r="61" spans="2:2" s="25" customFormat="1">
      <c r="B61" s="64"/>
    </row>
    <row r="62" spans="2:2" s="25" customFormat="1">
      <c r="B62" s="64"/>
    </row>
    <row r="63" spans="2:2" s="25" customFormat="1"/>
    <row r="64" spans="2:2" s="25" customFormat="1"/>
    <row r="65" s="25" customFormat="1"/>
    <row r="66" s="25" customFormat="1"/>
    <row r="67" s="25" customFormat="1"/>
    <row r="68" s="25" customFormat="1"/>
  </sheetData>
  <mergeCells count="10">
    <mergeCell ref="Q5:R5"/>
    <mergeCell ref="D6:K6"/>
    <mergeCell ref="Q6:R6"/>
    <mergeCell ref="D7:K7"/>
    <mergeCell ref="D2:F2"/>
    <mergeCell ref="J9:K9"/>
    <mergeCell ref="M9:O9"/>
    <mergeCell ref="F10:H10"/>
    <mergeCell ref="D4:O4"/>
    <mergeCell ref="D5:K5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MJ77"/>
  <sheetViews>
    <sheetView workbookViewId="0">
      <selection activeCell="D9" sqref="D9:K9"/>
    </sheetView>
  </sheetViews>
  <sheetFormatPr defaultRowHeight="15"/>
  <cols>
    <col min="1" max="1" width="5.140625" style="138" customWidth="1"/>
    <col min="2" max="2" width="1" style="138" customWidth="1"/>
    <col min="3" max="3" width="25.7109375" style="138" customWidth="1"/>
    <col min="4" max="4" width="30.5703125" style="138" customWidth="1"/>
    <col min="5" max="9" width="6.28515625" style="138" customWidth="1"/>
    <col min="10" max="10" width="6.7109375" style="138" customWidth="1"/>
    <col min="11" max="11" width="10.28515625" style="138" customWidth="1"/>
    <col min="12" max="13" width="9.5703125" style="138" customWidth="1"/>
    <col min="14" max="14" width="11" style="138" customWidth="1"/>
    <col min="15" max="15" width="16.5703125" style="138" customWidth="1"/>
    <col min="16" max="16" width="20" style="138" customWidth="1"/>
    <col min="17" max="1024" width="6.7109375" style="138" customWidth="1"/>
  </cols>
  <sheetData>
    <row r="2" spans="1:23" ht="18">
      <c r="D2" s="139" t="s">
        <v>73</v>
      </c>
      <c r="E2" s="140"/>
      <c r="F2" s="140"/>
      <c r="G2" s="140"/>
      <c r="H2" s="140"/>
      <c r="I2" s="140"/>
      <c r="J2" s="140"/>
      <c r="K2" s="140"/>
    </row>
    <row r="3" spans="1:23">
      <c r="D3" s="223" t="s">
        <v>111</v>
      </c>
      <c r="E3" s="223"/>
      <c r="F3" s="223"/>
      <c r="H3" s="141"/>
      <c r="R3" s="141"/>
      <c r="S3" s="141"/>
    </row>
    <row r="4" spans="1:23" s="142" customFormat="1" ht="12.75">
      <c r="D4" s="141"/>
    </row>
    <row r="5" spans="1:23" s="142" customFormat="1" ht="18" customHeight="1">
      <c r="D5" s="143"/>
      <c r="E5" s="143"/>
      <c r="F5" s="143"/>
      <c r="G5" s="143"/>
      <c r="H5" s="143"/>
      <c r="I5" s="143"/>
      <c r="J5" s="143"/>
      <c r="K5" s="143"/>
      <c r="L5" s="144"/>
      <c r="M5" s="144"/>
      <c r="O5" s="145"/>
      <c r="P5" s="145"/>
      <c r="Q5" s="145"/>
      <c r="R5" s="145"/>
      <c r="S5" s="145"/>
      <c r="T5" s="145"/>
      <c r="U5" s="145"/>
      <c r="V5" s="145"/>
      <c r="W5" s="145"/>
    </row>
    <row r="6" spans="1:23" s="142" customFormat="1" ht="20.25">
      <c r="D6" s="196" t="s">
        <v>1</v>
      </c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45"/>
      <c r="Q6" s="145"/>
      <c r="R6" s="146"/>
      <c r="S6" s="145"/>
      <c r="T6" s="145"/>
      <c r="U6" s="145"/>
      <c r="V6" s="145"/>
      <c r="W6" s="145"/>
    </row>
    <row r="7" spans="1:23" s="142" customFormat="1" ht="15.75">
      <c r="D7" s="218" t="s">
        <v>98</v>
      </c>
      <c r="E7" s="218"/>
      <c r="F7" s="218"/>
      <c r="G7" s="218"/>
      <c r="H7" s="218"/>
      <c r="I7" s="218"/>
      <c r="J7" s="218"/>
      <c r="K7" s="218"/>
      <c r="N7" s="145"/>
      <c r="O7" s="145"/>
      <c r="P7" s="145"/>
      <c r="Q7" s="145"/>
      <c r="R7" s="147"/>
      <c r="S7" s="145"/>
      <c r="T7" s="145"/>
      <c r="U7" s="145"/>
      <c r="V7" s="145"/>
      <c r="W7" s="145"/>
    </row>
    <row r="8" spans="1:23" s="142" customFormat="1" ht="10.5" customHeight="1">
      <c r="D8" s="139"/>
      <c r="E8" s="139"/>
      <c r="F8" s="139"/>
      <c r="G8" s="139"/>
      <c r="H8" s="139"/>
      <c r="I8" s="139"/>
      <c r="J8" s="139"/>
      <c r="N8" s="145"/>
      <c r="O8" s="145"/>
      <c r="P8" s="145"/>
      <c r="Q8" s="145"/>
      <c r="R8" s="147"/>
      <c r="S8" s="145"/>
      <c r="T8" s="145"/>
      <c r="U8" s="145"/>
      <c r="V8" s="145"/>
      <c r="W8" s="145"/>
    </row>
    <row r="9" spans="1:23" s="142" customFormat="1" ht="15.75">
      <c r="D9" s="218" t="s">
        <v>110</v>
      </c>
      <c r="E9" s="218"/>
      <c r="F9" s="218"/>
      <c r="G9" s="218"/>
      <c r="H9" s="218"/>
      <c r="I9" s="218"/>
      <c r="J9" s="218"/>
      <c r="K9" s="218"/>
      <c r="L9" s="147"/>
      <c r="M9" s="147"/>
      <c r="N9" s="146"/>
      <c r="O9" s="145"/>
      <c r="P9" s="145"/>
      <c r="Q9" s="145"/>
      <c r="R9" s="147"/>
      <c r="S9" s="145"/>
      <c r="T9" s="145"/>
      <c r="U9" s="145"/>
      <c r="V9" s="145"/>
      <c r="W9" s="145"/>
    </row>
    <row r="10" spans="1:23" ht="15.75">
      <c r="D10" s="219">
        <v>44990</v>
      </c>
      <c r="E10" s="219"/>
      <c r="F10" s="219"/>
      <c r="G10" s="219"/>
      <c r="H10" s="219"/>
      <c r="I10" s="219"/>
      <c r="J10" s="219"/>
      <c r="K10" s="219"/>
      <c r="L10" s="149"/>
      <c r="M10" s="149"/>
      <c r="N10" s="145"/>
      <c r="O10" s="145"/>
      <c r="P10" s="146"/>
      <c r="Q10" s="146"/>
      <c r="R10" s="147"/>
      <c r="S10" s="146"/>
      <c r="T10" s="146"/>
      <c r="U10" s="146"/>
      <c r="V10" s="146"/>
      <c r="W10" s="146"/>
    </row>
    <row r="12" spans="1:23" s="154" customFormat="1" ht="40.5" customHeight="1">
      <c r="A12" s="150" t="s">
        <v>76</v>
      </c>
      <c r="B12" s="150"/>
      <c r="C12" s="150" t="s">
        <v>5</v>
      </c>
      <c r="D12" s="151" t="s">
        <v>88</v>
      </c>
      <c r="E12" s="152" t="s">
        <v>99</v>
      </c>
      <c r="F12" s="153" t="s">
        <v>100</v>
      </c>
      <c r="G12" s="153" t="s">
        <v>101</v>
      </c>
      <c r="H12" s="205" t="s">
        <v>102</v>
      </c>
      <c r="I12" s="205"/>
      <c r="J12" s="205"/>
      <c r="K12" s="150" t="s">
        <v>103</v>
      </c>
      <c r="L12" s="26" t="s">
        <v>104</v>
      </c>
      <c r="M12" s="26" t="s">
        <v>105</v>
      </c>
      <c r="N12" s="150" t="s">
        <v>106</v>
      </c>
      <c r="Q12" s="155"/>
    </row>
    <row r="13" spans="1:23" s="154" customFormat="1" ht="6" customHeight="1">
      <c r="D13" s="156"/>
      <c r="Q13" s="155"/>
    </row>
    <row r="14" spans="1:23" s="164" customFormat="1" ht="15" customHeight="1">
      <c r="A14" s="38" t="s">
        <v>22</v>
      </c>
      <c r="B14" s="157"/>
      <c r="C14" s="79" t="s">
        <v>50</v>
      </c>
      <c r="D14" s="52" t="s">
        <v>51</v>
      </c>
      <c r="E14" s="158">
        <v>370</v>
      </c>
      <c r="F14" s="159">
        <v>380</v>
      </c>
      <c r="G14" s="160">
        <v>250</v>
      </c>
      <c r="H14" s="159">
        <v>2</v>
      </c>
      <c r="I14" s="159">
        <v>46</v>
      </c>
      <c r="J14" s="159">
        <v>99</v>
      </c>
      <c r="K14" s="161">
        <f t="shared" ref="K14:K22" si="0">ROUND((H14*60+I14+J14*0.01),0)+L14</f>
        <v>167</v>
      </c>
      <c r="L14" s="162"/>
      <c r="M14" s="162"/>
      <c r="N14" s="163">
        <f t="shared" ref="N14:N34" si="1">+(E14+F14+G14-K14*2)*2-M14</f>
        <v>1332</v>
      </c>
      <c r="P14" s="138"/>
      <c r="Q14" s="138"/>
      <c r="R14" s="138"/>
      <c r="S14" s="138"/>
    </row>
    <row r="15" spans="1:23" s="164" customFormat="1" ht="15" customHeight="1">
      <c r="A15" s="38" t="s">
        <v>23</v>
      </c>
      <c r="B15" s="148"/>
      <c r="C15" s="41" t="s">
        <v>43</v>
      </c>
      <c r="D15" s="52" t="s">
        <v>44</v>
      </c>
      <c r="E15" s="158">
        <v>380</v>
      </c>
      <c r="F15" s="159">
        <v>380</v>
      </c>
      <c r="G15" s="160">
        <v>245</v>
      </c>
      <c r="H15" s="159">
        <v>2</v>
      </c>
      <c r="I15" s="159">
        <v>57</v>
      </c>
      <c r="J15" s="159">
        <v>85</v>
      </c>
      <c r="K15" s="161">
        <f t="shared" si="0"/>
        <v>178</v>
      </c>
      <c r="L15" s="162"/>
      <c r="M15" s="162"/>
      <c r="N15" s="163">
        <f t="shared" si="1"/>
        <v>1298</v>
      </c>
      <c r="P15" s="138"/>
      <c r="Q15" s="138"/>
      <c r="R15" s="138"/>
      <c r="S15" s="138"/>
    </row>
    <row r="16" spans="1:23" s="164" customFormat="1" ht="15" customHeight="1">
      <c r="A16" s="38" t="s">
        <v>24</v>
      </c>
      <c r="B16" s="148"/>
      <c r="C16" s="79" t="s">
        <v>46</v>
      </c>
      <c r="D16" s="52" t="s">
        <v>47</v>
      </c>
      <c r="E16" s="158">
        <v>410</v>
      </c>
      <c r="F16" s="159">
        <v>330</v>
      </c>
      <c r="G16" s="160">
        <v>175</v>
      </c>
      <c r="H16" s="159">
        <v>3</v>
      </c>
      <c r="I16" s="159">
        <v>2</v>
      </c>
      <c r="J16" s="159">
        <v>79</v>
      </c>
      <c r="K16" s="161">
        <f t="shared" si="0"/>
        <v>183</v>
      </c>
      <c r="L16" s="162"/>
      <c r="M16" s="162"/>
      <c r="N16" s="163">
        <f t="shared" si="1"/>
        <v>1098</v>
      </c>
      <c r="P16" s="138"/>
      <c r="Q16" s="138"/>
      <c r="R16" s="138"/>
      <c r="S16" s="138"/>
    </row>
    <row r="17" spans="1:21" s="164" customFormat="1" ht="15" customHeight="1">
      <c r="A17" s="38" t="s">
        <v>25</v>
      </c>
      <c r="B17" s="148"/>
      <c r="C17" s="82" t="s">
        <v>54</v>
      </c>
      <c r="D17" s="53" t="s">
        <v>44</v>
      </c>
      <c r="E17" s="158">
        <v>270</v>
      </c>
      <c r="F17" s="159">
        <v>310</v>
      </c>
      <c r="G17" s="160">
        <v>290</v>
      </c>
      <c r="H17" s="159">
        <v>3</v>
      </c>
      <c r="I17" s="159">
        <v>10</v>
      </c>
      <c r="J17" s="159">
        <v>19</v>
      </c>
      <c r="K17" s="161">
        <f t="shared" si="0"/>
        <v>190</v>
      </c>
      <c r="L17" s="162"/>
      <c r="M17" s="162"/>
      <c r="N17" s="163">
        <f t="shared" si="1"/>
        <v>980</v>
      </c>
      <c r="P17" s="138"/>
      <c r="Q17" s="138"/>
      <c r="R17" s="138"/>
      <c r="S17" s="138"/>
    </row>
    <row r="18" spans="1:21" s="164" customFormat="1" ht="15" customHeight="1">
      <c r="A18" s="38" t="s">
        <v>26</v>
      </c>
      <c r="B18" s="148"/>
      <c r="C18" s="41" t="s">
        <v>49</v>
      </c>
      <c r="D18" s="52" t="s">
        <v>42</v>
      </c>
      <c r="E18" s="158">
        <v>175</v>
      </c>
      <c r="F18" s="159">
        <v>275</v>
      </c>
      <c r="G18" s="160">
        <v>410</v>
      </c>
      <c r="H18" s="159">
        <v>3</v>
      </c>
      <c r="I18" s="159">
        <v>36</v>
      </c>
      <c r="J18" s="159">
        <v>77</v>
      </c>
      <c r="K18" s="161">
        <f t="shared" si="0"/>
        <v>217</v>
      </c>
      <c r="L18" s="162"/>
      <c r="M18" s="162"/>
      <c r="N18" s="163">
        <f t="shared" si="1"/>
        <v>852</v>
      </c>
      <c r="P18" s="138"/>
      <c r="Q18" s="138"/>
      <c r="R18" s="138"/>
    </row>
    <row r="19" spans="1:21" s="164" customFormat="1" ht="15" customHeight="1">
      <c r="A19" s="38" t="s">
        <v>27</v>
      </c>
      <c r="B19" s="148"/>
      <c r="C19" s="40" t="s">
        <v>41</v>
      </c>
      <c r="D19" s="41" t="s">
        <v>42</v>
      </c>
      <c r="E19" s="158">
        <v>350</v>
      </c>
      <c r="F19" s="159">
        <v>265</v>
      </c>
      <c r="G19" s="160">
        <v>240</v>
      </c>
      <c r="H19" s="159">
        <v>3</v>
      </c>
      <c r="I19" s="159">
        <v>35</v>
      </c>
      <c r="J19" s="159">
        <v>50</v>
      </c>
      <c r="K19" s="161">
        <f t="shared" si="0"/>
        <v>216</v>
      </c>
      <c r="L19" s="162"/>
      <c r="M19" s="162"/>
      <c r="N19" s="163">
        <f t="shared" si="1"/>
        <v>846</v>
      </c>
      <c r="P19" s="138"/>
      <c r="Q19" s="138"/>
      <c r="R19" s="138"/>
    </row>
    <row r="20" spans="1:21" s="164" customFormat="1" ht="15" customHeight="1">
      <c r="A20" s="38" t="s">
        <v>28</v>
      </c>
      <c r="B20" s="148"/>
      <c r="C20" s="52" t="s">
        <v>52</v>
      </c>
      <c r="D20" s="53" t="s">
        <v>47</v>
      </c>
      <c r="E20" s="158">
        <v>285</v>
      </c>
      <c r="F20" s="159">
        <v>185</v>
      </c>
      <c r="G20" s="160">
        <v>320</v>
      </c>
      <c r="H20" s="159">
        <v>3</v>
      </c>
      <c r="I20" s="159">
        <v>8</v>
      </c>
      <c r="J20" s="159">
        <v>73</v>
      </c>
      <c r="K20" s="161">
        <f t="shared" si="0"/>
        <v>189</v>
      </c>
      <c r="L20" s="162"/>
      <c r="M20" s="162"/>
      <c r="N20" s="163">
        <f t="shared" si="1"/>
        <v>824</v>
      </c>
      <c r="O20" s="138"/>
      <c r="P20" s="138"/>
      <c r="Q20" s="138"/>
      <c r="R20" s="138"/>
      <c r="S20" s="138"/>
    </row>
    <row r="21" spans="1:21" ht="15" customHeight="1">
      <c r="A21" s="38" t="s">
        <v>29</v>
      </c>
      <c r="B21" s="148"/>
      <c r="C21" s="41" t="s">
        <v>45</v>
      </c>
      <c r="D21" s="52" t="s">
        <v>42</v>
      </c>
      <c r="E21" s="158">
        <v>275</v>
      </c>
      <c r="F21" s="159">
        <v>285</v>
      </c>
      <c r="G21" s="160">
        <v>155</v>
      </c>
      <c r="H21" s="159">
        <v>3</v>
      </c>
      <c r="I21" s="159">
        <v>7</v>
      </c>
      <c r="J21" s="159">
        <v>88</v>
      </c>
      <c r="K21" s="161">
        <f t="shared" si="0"/>
        <v>188</v>
      </c>
      <c r="L21" s="162"/>
      <c r="M21" s="162"/>
      <c r="N21" s="163">
        <f t="shared" si="1"/>
        <v>678</v>
      </c>
    </row>
    <row r="22" spans="1:21" ht="15" customHeight="1" thickBot="1">
      <c r="A22" s="38" t="s">
        <v>53</v>
      </c>
      <c r="B22" s="148"/>
      <c r="C22" s="82" t="s">
        <v>48</v>
      </c>
      <c r="D22" s="53" t="s">
        <v>42</v>
      </c>
      <c r="E22" s="158">
        <v>120</v>
      </c>
      <c r="F22" s="159">
        <v>360</v>
      </c>
      <c r="G22" s="160">
        <v>225</v>
      </c>
      <c r="H22" s="159">
        <v>3</v>
      </c>
      <c r="I22" s="159">
        <v>59</v>
      </c>
      <c r="J22" s="159">
        <v>3</v>
      </c>
      <c r="K22" s="161">
        <f t="shared" si="0"/>
        <v>239</v>
      </c>
      <c r="L22" s="162"/>
      <c r="M22" s="162"/>
      <c r="N22" s="163">
        <f t="shared" si="1"/>
        <v>454</v>
      </c>
    </row>
    <row r="23" spans="1:21" ht="15" customHeight="1">
      <c r="A23" s="38" t="s">
        <v>55</v>
      </c>
      <c r="B23" s="148"/>
      <c r="C23" s="83" t="s">
        <v>56</v>
      </c>
      <c r="D23" s="84" t="s">
        <v>42</v>
      </c>
      <c r="E23" s="158">
        <v>0</v>
      </c>
      <c r="F23" s="159">
        <v>0</v>
      </c>
      <c r="G23" s="160">
        <v>0</v>
      </c>
      <c r="H23" s="159">
        <v>0</v>
      </c>
      <c r="I23" s="159">
        <v>0</v>
      </c>
      <c r="J23" s="159">
        <v>0</v>
      </c>
      <c r="K23" s="161">
        <v>0</v>
      </c>
      <c r="L23" s="162" t="s">
        <v>107</v>
      </c>
      <c r="M23" s="162"/>
      <c r="N23" s="163">
        <f t="shared" si="1"/>
        <v>0</v>
      </c>
    </row>
    <row r="24" spans="1:21" ht="15" customHeight="1">
      <c r="A24" s="38" t="s">
        <v>57</v>
      </c>
      <c r="B24" s="148"/>
      <c r="C24" s="79" t="s">
        <v>58</v>
      </c>
      <c r="D24" s="52" t="s">
        <v>42</v>
      </c>
      <c r="E24" s="158">
        <v>235</v>
      </c>
      <c r="F24" s="159">
        <v>0</v>
      </c>
      <c r="G24" s="160">
        <v>0</v>
      </c>
      <c r="H24" s="159">
        <v>2</v>
      </c>
      <c r="I24" s="159">
        <v>50</v>
      </c>
      <c r="J24" s="159">
        <v>21</v>
      </c>
      <c r="K24" s="161">
        <f t="shared" ref="K24:K34" si="2">ROUND((H24*60+I24+J24*0.01),0)+L24</f>
        <v>170</v>
      </c>
      <c r="L24" s="162"/>
      <c r="M24" s="162"/>
      <c r="N24" s="163">
        <f t="shared" si="1"/>
        <v>-210</v>
      </c>
    </row>
    <row r="25" spans="1:21" ht="15" customHeight="1">
      <c r="A25" s="38" t="s">
        <v>59</v>
      </c>
      <c r="B25" s="148"/>
      <c r="C25" s="40"/>
      <c r="D25" s="41"/>
      <c r="E25" s="158"/>
      <c r="F25" s="159"/>
      <c r="G25" s="160"/>
      <c r="H25" s="159"/>
      <c r="I25" s="159"/>
      <c r="J25" s="159"/>
      <c r="K25" s="161">
        <f t="shared" si="2"/>
        <v>0</v>
      </c>
      <c r="L25" s="162"/>
      <c r="M25" s="162"/>
      <c r="N25" s="163">
        <f t="shared" si="1"/>
        <v>0</v>
      </c>
    </row>
    <row r="26" spans="1:21" s="164" customFormat="1" ht="15" customHeight="1">
      <c r="A26" s="38" t="s">
        <v>60</v>
      </c>
      <c r="B26" s="148"/>
      <c r="C26"/>
      <c r="D26"/>
      <c r="E26" s="158"/>
      <c r="F26" s="159"/>
      <c r="G26" s="160"/>
      <c r="H26" s="159"/>
      <c r="I26" s="159"/>
      <c r="J26" s="159"/>
      <c r="K26" s="161">
        <f t="shared" si="2"/>
        <v>0</v>
      </c>
      <c r="L26" s="162"/>
      <c r="M26" s="162"/>
      <c r="N26" s="163">
        <f t="shared" si="1"/>
        <v>0</v>
      </c>
      <c r="O26" s="138"/>
      <c r="P26" s="138"/>
      <c r="U26" s="138"/>
    </row>
    <row r="27" spans="1:21" s="164" customFormat="1" ht="15" customHeight="1">
      <c r="A27" s="38" t="s">
        <v>61</v>
      </c>
      <c r="B27" s="148"/>
      <c r="C27" s="130"/>
      <c r="D27" s="82"/>
      <c r="E27" s="158"/>
      <c r="F27" s="159"/>
      <c r="G27" s="160"/>
      <c r="H27" s="159"/>
      <c r="I27" s="159"/>
      <c r="J27" s="159"/>
      <c r="K27" s="161">
        <f t="shared" si="2"/>
        <v>0</v>
      </c>
      <c r="L27" s="162"/>
      <c r="M27" s="162"/>
      <c r="N27" s="163">
        <f t="shared" si="1"/>
        <v>0</v>
      </c>
      <c r="O27" s="138"/>
      <c r="P27" s="138"/>
      <c r="U27" s="138"/>
    </row>
    <row r="28" spans="1:21" s="164" customFormat="1" ht="15" customHeight="1">
      <c r="A28" s="38" t="s">
        <v>62</v>
      </c>
      <c r="B28" s="148"/>
      <c r="C28" s="79"/>
      <c r="D28" s="52"/>
      <c r="E28" s="158"/>
      <c r="F28" s="159"/>
      <c r="G28" s="160"/>
      <c r="H28" s="159"/>
      <c r="I28" s="159"/>
      <c r="J28" s="159"/>
      <c r="K28" s="161">
        <f t="shared" si="2"/>
        <v>0</v>
      </c>
      <c r="L28" s="162"/>
      <c r="M28" s="162"/>
      <c r="N28" s="163">
        <f t="shared" si="1"/>
        <v>0</v>
      </c>
      <c r="O28" s="138"/>
      <c r="P28" s="138"/>
      <c r="U28" s="138"/>
    </row>
    <row r="29" spans="1:21" s="164" customFormat="1" ht="15" customHeight="1">
      <c r="A29" s="38" t="s">
        <v>63</v>
      </c>
      <c r="B29" s="148"/>
      <c r="C29" s="165"/>
      <c r="D29" s="133"/>
      <c r="E29" s="158"/>
      <c r="F29" s="159"/>
      <c r="G29" s="160"/>
      <c r="H29" s="159"/>
      <c r="I29" s="159"/>
      <c r="J29" s="159"/>
      <c r="K29" s="161">
        <f t="shared" si="2"/>
        <v>0</v>
      </c>
      <c r="L29" s="162"/>
      <c r="M29" s="162"/>
      <c r="N29" s="163">
        <f t="shared" si="1"/>
        <v>0</v>
      </c>
      <c r="O29" s="138"/>
      <c r="P29" s="138"/>
      <c r="U29" s="138"/>
    </row>
    <row r="30" spans="1:21" s="164" customFormat="1" ht="15" customHeight="1">
      <c r="A30" s="38" t="s">
        <v>64</v>
      </c>
      <c r="B30" s="148"/>
      <c r="C30" s="165"/>
      <c r="D30" s="133"/>
      <c r="E30" s="158"/>
      <c r="F30" s="159"/>
      <c r="G30" s="160"/>
      <c r="H30" s="159"/>
      <c r="I30" s="159"/>
      <c r="J30" s="159"/>
      <c r="K30" s="161">
        <f t="shared" si="2"/>
        <v>0</v>
      </c>
      <c r="L30" s="162"/>
      <c r="M30" s="162"/>
      <c r="N30" s="163">
        <f t="shared" si="1"/>
        <v>0</v>
      </c>
      <c r="O30" s="138"/>
      <c r="P30" s="138"/>
      <c r="U30" s="138"/>
    </row>
    <row r="31" spans="1:21" s="164" customFormat="1" ht="15" customHeight="1">
      <c r="A31" s="38" t="s">
        <v>65</v>
      </c>
      <c r="B31" s="148"/>
      <c r="C31" s="165"/>
      <c r="D31" s="61"/>
      <c r="E31" s="158"/>
      <c r="F31" s="159"/>
      <c r="G31" s="160"/>
      <c r="H31" s="159"/>
      <c r="I31" s="159"/>
      <c r="J31" s="159"/>
      <c r="K31" s="161">
        <f t="shared" si="2"/>
        <v>0</v>
      </c>
      <c r="L31" s="162"/>
      <c r="M31" s="162"/>
      <c r="N31" s="163">
        <f t="shared" si="1"/>
        <v>0</v>
      </c>
      <c r="O31" s="138"/>
      <c r="P31" s="138"/>
      <c r="U31" s="138"/>
    </row>
    <row r="32" spans="1:21" s="164" customFormat="1" ht="15" customHeight="1">
      <c r="A32" s="38" t="s">
        <v>66</v>
      </c>
      <c r="B32" s="148"/>
      <c r="C32" s="166"/>
      <c r="D32" s="167"/>
      <c r="E32" s="158"/>
      <c r="F32" s="159"/>
      <c r="G32" s="160"/>
      <c r="H32" s="159"/>
      <c r="I32" s="159"/>
      <c r="J32" s="159"/>
      <c r="K32" s="161">
        <f t="shared" si="2"/>
        <v>0</v>
      </c>
      <c r="L32" s="162"/>
      <c r="M32" s="162"/>
      <c r="N32" s="163">
        <f t="shared" si="1"/>
        <v>0</v>
      </c>
      <c r="O32" s="138"/>
      <c r="P32" s="138"/>
      <c r="U32" s="138"/>
    </row>
    <row r="33" spans="1:21" s="164" customFormat="1" ht="15" customHeight="1">
      <c r="A33" s="38" t="s">
        <v>67</v>
      </c>
      <c r="B33" s="148"/>
      <c r="C33" s="165"/>
      <c r="D33" s="133"/>
      <c r="E33" s="158"/>
      <c r="F33" s="159"/>
      <c r="G33" s="160"/>
      <c r="H33" s="159"/>
      <c r="I33" s="159"/>
      <c r="J33" s="159"/>
      <c r="K33" s="161">
        <f t="shared" si="2"/>
        <v>0</v>
      </c>
      <c r="L33" s="162"/>
      <c r="M33" s="162"/>
      <c r="N33" s="163">
        <f t="shared" si="1"/>
        <v>0</v>
      </c>
      <c r="O33" s="138"/>
      <c r="P33" s="138"/>
      <c r="U33" s="138"/>
    </row>
    <row r="34" spans="1:21" s="164" customFormat="1" ht="15" customHeight="1">
      <c r="A34" s="38" t="s">
        <v>68</v>
      </c>
      <c r="B34" s="148"/>
      <c r="C34" s="165"/>
      <c r="D34" s="133"/>
      <c r="E34" s="158"/>
      <c r="F34" s="159"/>
      <c r="G34" s="160"/>
      <c r="H34" s="159"/>
      <c r="I34" s="159"/>
      <c r="J34" s="159"/>
      <c r="K34" s="161">
        <f t="shared" si="2"/>
        <v>0</v>
      </c>
      <c r="L34" s="162"/>
      <c r="M34" s="162"/>
      <c r="N34" s="163">
        <f t="shared" si="1"/>
        <v>0</v>
      </c>
      <c r="O34" s="138"/>
      <c r="P34" s="138"/>
      <c r="U34" s="138"/>
    </row>
    <row r="35" spans="1:21" s="164" customFormat="1" ht="15" customHeight="1">
      <c r="A35" s="38" t="s">
        <v>108</v>
      </c>
      <c r="B35" s="168"/>
      <c r="C35" s="165"/>
      <c r="D35" s="133"/>
      <c r="E35" s="158"/>
      <c r="F35" s="159"/>
      <c r="G35" s="160"/>
      <c r="H35" s="159"/>
      <c r="I35" s="159"/>
      <c r="J35" s="159"/>
      <c r="K35" s="161"/>
      <c r="L35" s="162"/>
      <c r="M35" s="162"/>
      <c r="N35" s="163"/>
    </row>
    <row r="36" spans="1:21" s="164" customFormat="1" ht="19.899999999999999" customHeight="1">
      <c r="A36" s="18"/>
      <c r="B36" s="148"/>
      <c r="C36" s="169"/>
      <c r="D36" s="170"/>
      <c r="E36" s="171"/>
      <c r="F36" s="171"/>
      <c r="G36" s="171"/>
      <c r="H36" s="171"/>
      <c r="I36" s="171"/>
      <c r="J36" s="171"/>
      <c r="K36" s="172"/>
      <c r="L36" s="173"/>
      <c r="M36" s="173"/>
      <c r="N36" s="174"/>
    </row>
    <row r="37" spans="1:21" s="164" customFormat="1" ht="19.899999999999999" customHeight="1">
      <c r="A37" s="25"/>
      <c r="B37" s="148"/>
      <c r="C37" s="69" t="s">
        <v>30</v>
      </c>
      <c r="D37" s="65" t="s">
        <v>31</v>
      </c>
      <c r="E37" s="199"/>
      <c r="F37" s="199"/>
      <c r="G37" s="199"/>
      <c r="H37" s="50"/>
      <c r="I37" s="50"/>
      <c r="J37" s="50"/>
      <c r="K37" s="50"/>
      <c r="L37" s="50"/>
      <c r="M37" s="50"/>
      <c r="N37" s="25"/>
    </row>
    <row r="38" spans="1:21" s="164" customFormat="1" ht="19.899999999999999" customHeight="1">
      <c r="A38" s="25"/>
      <c r="B38" s="148"/>
      <c r="C38" s="69" t="s">
        <v>32</v>
      </c>
      <c r="D38" s="217" t="s">
        <v>33</v>
      </c>
      <c r="E38" s="217"/>
      <c r="F38" s="217"/>
      <c r="G38" s="217"/>
      <c r="H38" s="217"/>
      <c r="I38" s="50"/>
      <c r="J38" s="50"/>
      <c r="K38" s="50"/>
      <c r="L38" s="50"/>
      <c r="M38" s="50"/>
      <c r="N38" s="25"/>
    </row>
    <row r="39" spans="1:21" s="164" customFormat="1" ht="19.899999999999999" customHeight="1">
      <c r="A39" s="175"/>
      <c r="B39" s="148"/>
      <c r="C39" s="176" t="s">
        <v>34</v>
      </c>
      <c r="D39" s="176" t="s">
        <v>35</v>
      </c>
    </row>
    <row r="40" spans="1:21" s="164" customFormat="1" ht="19.899999999999999" customHeight="1">
      <c r="A40" s="175"/>
      <c r="B40" s="148"/>
    </row>
    <row r="41" spans="1:21" s="164" customFormat="1" ht="19.899999999999999" customHeight="1">
      <c r="A41" s="175"/>
      <c r="B41" s="148"/>
    </row>
    <row r="42" spans="1:21" s="164" customFormat="1" ht="19.899999999999999" customHeight="1">
      <c r="A42" s="175"/>
      <c r="B42" s="148"/>
    </row>
    <row r="43" spans="1:21" s="164" customFormat="1" ht="19.899999999999999" customHeight="1">
      <c r="A43" s="175"/>
      <c r="B43" s="148"/>
    </row>
    <row r="44" spans="1:21" s="164" customFormat="1" ht="19.899999999999999" customHeight="1">
      <c r="A44" s="175"/>
      <c r="B44" s="148"/>
    </row>
    <row r="45" spans="1:21" s="164" customFormat="1" ht="19.899999999999999" customHeight="1">
      <c r="A45" s="175"/>
      <c r="B45" s="148"/>
    </row>
    <row r="46" spans="1:21" s="164" customFormat="1" ht="19.899999999999999" customHeight="1">
      <c r="A46" s="175"/>
      <c r="B46" s="148"/>
    </row>
    <row r="47" spans="1:21" s="164" customFormat="1" ht="19.899999999999999" customHeight="1">
      <c r="A47" s="175"/>
      <c r="B47" s="148"/>
    </row>
    <row r="48" spans="1:21" s="164" customFormat="1" ht="19.899999999999999" customHeight="1">
      <c r="A48" s="175"/>
      <c r="B48" s="148"/>
    </row>
    <row r="49" spans="1:256" s="164" customFormat="1" ht="19.899999999999999" customHeight="1">
      <c r="A49" s="175"/>
      <c r="B49" s="148"/>
    </row>
    <row r="50" spans="1:256" s="164" customFormat="1" ht="19.899999999999999" customHeight="1">
      <c r="A50" s="175"/>
      <c r="B50" s="148"/>
    </row>
    <row r="51" spans="1:256" s="164" customFormat="1" ht="19.899999999999999" customHeight="1">
      <c r="A51" s="175"/>
      <c r="B51" s="148"/>
    </row>
    <row r="52" spans="1:256" s="164" customFormat="1" ht="19.899999999999999" customHeight="1">
      <c r="A52" s="175"/>
      <c r="B52" s="148"/>
    </row>
    <row r="53" spans="1:256" s="164" customFormat="1" ht="20.100000000000001" customHeight="1">
      <c r="A53" s="175"/>
      <c r="B53" s="175"/>
    </row>
    <row r="54" spans="1:256" s="164" customFormat="1" ht="20.100000000000001" customHeight="1">
      <c r="A54" s="175"/>
      <c r="B54" s="64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</row>
    <row r="55" spans="1:256" s="164" customFormat="1" ht="20.100000000000001" customHeight="1">
      <c r="A55" s="175"/>
      <c r="B55" s="64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</row>
    <row r="56" spans="1:256" s="164" customFormat="1" ht="20.100000000000001" customHeight="1">
      <c r="A56" s="175"/>
      <c r="B56" s="175"/>
    </row>
    <row r="57" spans="1:256" s="164" customFormat="1" ht="20.100000000000001" customHeight="1">
      <c r="A57" s="175"/>
      <c r="B57" s="175"/>
    </row>
    <row r="58" spans="1:256" s="164" customFormat="1" ht="20.100000000000001" customHeight="1">
      <c r="A58" s="175"/>
      <c r="B58" s="175"/>
    </row>
    <row r="59" spans="1:256" s="164" customFormat="1">
      <c r="A59" s="175"/>
      <c r="B59" s="175"/>
    </row>
    <row r="60" spans="1:256" s="164" customFormat="1">
      <c r="A60" s="175"/>
      <c r="B60" s="175"/>
    </row>
    <row r="61" spans="1:256" s="164" customFormat="1">
      <c r="A61" s="138"/>
      <c r="B61" s="175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</row>
    <row r="62" spans="1:256" s="164" customFormat="1">
      <c r="A62" s="138"/>
      <c r="B62" s="175"/>
      <c r="C62" s="138"/>
      <c r="D62" s="138"/>
      <c r="E62" s="138"/>
      <c r="F62" s="138"/>
      <c r="G62" s="138"/>
      <c r="H62" s="138"/>
      <c r="I62" s="138"/>
      <c r="J62" s="138"/>
      <c r="K62" s="138"/>
      <c r="L62" s="138"/>
      <c r="M62" s="138"/>
      <c r="N62" s="138"/>
    </row>
    <row r="63" spans="1:256" s="164" customFormat="1">
      <c r="A63" s="138"/>
      <c r="B63" s="175"/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</row>
    <row r="64" spans="1:256" s="164" customFormat="1">
      <c r="A64" s="138"/>
      <c r="B64" s="175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</row>
    <row r="65" spans="1:14" s="164" customFormat="1">
      <c r="A65" s="138"/>
      <c r="B65" s="175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</row>
    <row r="66" spans="1:14" s="164" customFormat="1">
      <c r="A66" s="138"/>
      <c r="B66" s="175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</row>
    <row r="67" spans="1:14" s="164" customFormat="1">
      <c r="A67" s="138"/>
      <c r="B67" s="175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</row>
    <row r="68" spans="1:14" s="164" customFormat="1">
      <c r="A68" s="138"/>
      <c r="B68" s="175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</row>
    <row r="69" spans="1:14" s="164" customFormat="1">
      <c r="A69" s="138"/>
      <c r="B69" s="175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</row>
    <row r="70" spans="1:14" s="164" customFormat="1">
      <c r="A70" s="138"/>
      <c r="B70" s="175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</row>
    <row r="71" spans="1:14" s="164" customFormat="1">
      <c r="A71" s="138"/>
      <c r="B71" s="175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</row>
    <row r="72" spans="1:14" s="164" customFormat="1">
      <c r="A72" s="138"/>
      <c r="B72" s="175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</row>
    <row r="73" spans="1:14" s="164" customFormat="1">
      <c r="A73" s="138"/>
      <c r="B73" s="175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</row>
    <row r="74" spans="1:14" s="164" customFormat="1">
      <c r="A74" s="138"/>
      <c r="B74" s="175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</row>
    <row r="75" spans="1:14" s="164" customFormat="1">
      <c r="A75" s="138"/>
      <c r="B75" s="175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</row>
    <row r="76" spans="1:14" s="164" customFormat="1">
      <c r="A76" s="138"/>
      <c r="B76" s="175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</row>
    <row r="77" spans="1:14" s="164" customFormat="1">
      <c r="A77" s="138"/>
      <c r="B77" s="175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</row>
  </sheetData>
  <mergeCells count="8">
    <mergeCell ref="D3:F3"/>
    <mergeCell ref="D38:H38"/>
    <mergeCell ref="D6:O6"/>
    <mergeCell ref="D7:K7"/>
    <mergeCell ref="D9:K9"/>
    <mergeCell ref="D10:K10"/>
    <mergeCell ref="H12:J12"/>
    <mergeCell ref="E37:G37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MJ42"/>
  <sheetViews>
    <sheetView tabSelected="1" workbookViewId="0">
      <selection activeCell="N7" sqref="N7"/>
    </sheetView>
  </sheetViews>
  <sheetFormatPr defaultRowHeight="15"/>
  <cols>
    <col min="1" max="1" width="5.140625" style="138" customWidth="1"/>
    <col min="2" max="2" width="1" style="138" customWidth="1"/>
    <col min="3" max="3" width="29.140625" style="138" customWidth="1"/>
    <col min="4" max="4" width="30.5703125" style="138" customWidth="1"/>
    <col min="5" max="9" width="6.28515625" style="138" customWidth="1"/>
    <col min="10" max="10" width="6.7109375" style="138" customWidth="1"/>
    <col min="11" max="11" width="10.28515625" style="138" customWidth="1"/>
    <col min="12" max="13" width="9.5703125" style="138" customWidth="1"/>
    <col min="14" max="15" width="11" style="138" customWidth="1"/>
    <col min="16" max="16" width="20" style="138" customWidth="1"/>
    <col min="17" max="1024" width="6.7109375" style="138" customWidth="1"/>
  </cols>
  <sheetData>
    <row r="2" spans="1:23" ht="18">
      <c r="D2" s="139" t="s">
        <v>73</v>
      </c>
      <c r="E2" s="140"/>
      <c r="F2" s="140"/>
      <c r="G2" s="140"/>
      <c r="H2" s="140"/>
      <c r="I2" s="140"/>
      <c r="J2" s="140"/>
      <c r="K2" s="140"/>
    </row>
    <row r="3" spans="1:23">
      <c r="D3" s="223" t="s">
        <v>111</v>
      </c>
      <c r="E3" s="223"/>
      <c r="F3" s="223"/>
      <c r="H3" s="141"/>
      <c r="R3" s="141"/>
      <c r="S3" s="141"/>
    </row>
    <row r="4" spans="1:23" s="142" customFormat="1">
      <c r="D4" s="141"/>
      <c r="E4" s="138"/>
      <c r="F4" s="138"/>
      <c r="G4" s="138"/>
    </row>
    <row r="5" spans="1:23" s="142" customFormat="1" ht="18" customHeight="1">
      <c r="D5" s="143"/>
      <c r="E5" s="143"/>
      <c r="F5" s="143"/>
      <c r="G5" s="143"/>
      <c r="H5" s="143"/>
      <c r="I5" s="143"/>
      <c r="J5" s="143"/>
      <c r="K5" s="143"/>
      <c r="L5" s="144"/>
      <c r="M5" s="144"/>
      <c r="O5" s="145"/>
      <c r="P5" s="145"/>
      <c r="Q5" s="145"/>
      <c r="R5" s="145"/>
      <c r="S5" s="145"/>
      <c r="T5" s="145"/>
      <c r="U5" s="145"/>
      <c r="V5" s="145"/>
      <c r="W5" s="145"/>
    </row>
    <row r="6" spans="1:23" s="142" customFormat="1" ht="20.25">
      <c r="D6" s="196" t="s">
        <v>1</v>
      </c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45"/>
      <c r="Q6" s="145"/>
      <c r="R6" s="146"/>
      <c r="S6" s="145"/>
      <c r="T6" s="145"/>
      <c r="U6" s="145"/>
      <c r="V6" s="145"/>
      <c r="W6" s="145"/>
    </row>
    <row r="7" spans="1:23" s="142" customFormat="1" ht="15.75">
      <c r="D7" s="218" t="s">
        <v>109</v>
      </c>
      <c r="E7" s="218"/>
      <c r="F7" s="218"/>
      <c r="G7" s="218"/>
      <c r="H7" s="218"/>
      <c r="I7" s="218"/>
      <c r="J7" s="218"/>
      <c r="K7" s="218"/>
      <c r="N7" s="145"/>
      <c r="O7" s="145"/>
      <c r="P7" s="145"/>
      <c r="Q7" s="145"/>
      <c r="R7" s="147"/>
      <c r="S7" s="145"/>
      <c r="T7" s="145"/>
      <c r="U7" s="145"/>
      <c r="V7" s="145"/>
      <c r="W7" s="145"/>
    </row>
    <row r="8" spans="1:23" s="142" customFormat="1" ht="10.5" customHeight="1">
      <c r="D8" s="139"/>
      <c r="E8" s="139"/>
      <c r="F8" s="139"/>
      <c r="G8" s="139"/>
      <c r="H8" s="139"/>
      <c r="I8" s="139"/>
      <c r="J8" s="139"/>
      <c r="N8" s="145"/>
      <c r="O8" s="145"/>
      <c r="P8" s="145"/>
      <c r="Q8" s="145"/>
      <c r="R8" s="147"/>
      <c r="S8" s="145"/>
      <c r="T8" s="145"/>
      <c r="U8" s="145"/>
      <c r="V8" s="145"/>
      <c r="W8" s="145"/>
    </row>
    <row r="9" spans="1:23" s="142" customFormat="1" ht="15.75">
      <c r="D9" s="218" t="s">
        <v>110</v>
      </c>
      <c r="E9" s="218"/>
      <c r="F9" s="218"/>
      <c r="G9" s="218"/>
      <c r="H9" s="218"/>
      <c r="I9" s="218"/>
      <c r="J9" s="218"/>
      <c r="K9" s="218"/>
      <c r="L9" s="147"/>
      <c r="M9" s="147"/>
      <c r="N9" s="146"/>
      <c r="O9" s="145"/>
      <c r="P9" s="145"/>
      <c r="Q9" s="145"/>
      <c r="R9" s="147"/>
      <c r="S9" s="145"/>
      <c r="T9" s="145"/>
      <c r="U9" s="145"/>
      <c r="V9" s="145"/>
      <c r="W9" s="145"/>
    </row>
    <row r="10" spans="1:23" ht="15.75">
      <c r="D10" s="219">
        <v>44990</v>
      </c>
      <c r="E10" s="219"/>
      <c r="F10" s="219"/>
      <c r="G10" s="219"/>
      <c r="H10" s="219"/>
      <c r="I10" s="219"/>
      <c r="J10" s="219"/>
      <c r="K10" s="219"/>
      <c r="L10" s="149"/>
      <c r="M10" s="149"/>
      <c r="N10" s="145"/>
      <c r="O10" s="145"/>
      <c r="P10" s="146"/>
      <c r="Q10" s="146"/>
      <c r="R10" s="147"/>
      <c r="S10" s="146"/>
      <c r="T10" s="146"/>
      <c r="U10" s="146"/>
      <c r="V10" s="146"/>
      <c r="W10" s="146"/>
    </row>
    <row r="12" spans="1:23" s="154" customFormat="1" ht="40.5" customHeight="1">
      <c r="A12" s="150" t="s">
        <v>76</v>
      </c>
      <c r="B12" s="150"/>
      <c r="C12" s="150" t="s">
        <v>5</v>
      </c>
      <c r="D12" s="151" t="s">
        <v>88</v>
      </c>
      <c r="E12" s="152" t="s">
        <v>99</v>
      </c>
      <c r="F12" s="153" t="s">
        <v>100</v>
      </c>
      <c r="G12" s="153" t="s">
        <v>101</v>
      </c>
      <c r="H12" s="205" t="s">
        <v>102</v>
      </c>
      <c r="I12" s="205"/>
      <c r="J12" s="205"/>
      <c r="K12" s="150" t="s">
        <v>103</v>
      </c>
      <c r="L12" s="26" t="s">
        <v>104</v>
      </c>
      <c r="M12" s="26" t="s">
        <v>105</v>
      </c>
      <c r="N12" s="150" t="s">
        <v>106</v>
      </c>
      <c r="Q12" s="155"/>
    </row>
    <row r="13" spans="1:23" s="154" customFormat="1" ht="6" customHeight="1">
      <c r="D13" s="156"/>
      <c r="Q13" s="155"/>
    </row>
    <row r="14" spans="1:23" s="164" customFormat="1" ht="15" customHeight="1">
      <c r="A14" s="177" t="s">
        <v>22</v>
      </c>
      <c r="B14" s="148"/>
      <c r="C14" s="40"/>
      <c r="D14" s="41"/>
      <c r="E14" s="158"/>
      <c r="F14" s="159"/>
      <c r="G14" s="159"/>
      <c r="H14" s="178"/>
      <c r="I14" s="178"/>
      <c r="J14" s="178"/>
      <c r="K14" s="179">
        <f t="shared" ref="K14:K19" si="0">ROUND((H14*60+I14+J14*0.01),0)+L14</f>
        <v>0</v>
      </c>
      <c r="L14" s="162"/>
      <c r="M14" s="162"/>
      <c r="N14" s="180">
        <f t="shared" ref="N14:N19" si="1">+(E14+F14+G14-K14*2)*2-M14</f>
        <v>0</v>
      </c>
      <c r="P14" s="138"/>
      <c r="Q14" s="138"/>
      <c r="R14" s="138"/>
      <c r="S14" s="138"/>
    </row>
    <row r="15" spans="1:23" s="164" customFormat="1" ht="15" customHeight="1">
      <c r="A15" s="177" t="s">
        <v>23</v>
      </c>
      <c r="B15" s="148"/>
      <c r="C15" s="63"/>
      <c r="D15" s="133"/>
      <c r="E15" s="158"/>
      <c r="F15" s="159"/>
      <c r="G15" s="159"/>
      <c r="H15" s="178"/>
      <c r="I15" s="178"/>
      <c r="J15" s="178"/>
      <c r="K15" s="179">
        <f t="shared" si="0"/>
        <v>0</v>
      </c>
      <c r="L15" s="162"/>
      <c r="M15" s="162"/>
      <c r="N15" s="180">
        <f t="shared" si="1"/>
        <v>0</v>
      </c>
      <c r="P15" s="138"/>
      <c r="Q15" s="138"/>
      <c r="R15" s="138"/>
      <c r="S15" s="138"/>
    </row>
    <row r="16" spans="1:23" s="164" customFormat="1" ht="15" customHeight="1">
      <c r="A16" s="177" t="s">
        <v>24</v>
      </c>
      <c r="B16" s="148"/>
      <c r="C16" s="63"/>
      <c r="D16" s="61"/>
      <c r="E16" s="158"/>
      <c r="F16" s="159"/>
      <c r="G16" s="159"/>
      <c r="H16" s="178"/>
      <c r="I16" s="178"/>
      <c r="J16" s="178"/>
      <c r="K16" s="179">
        <f t="shared" si="0"/>
        <v>0</v>
      </c>
      <c r="L16" s="162"/>
      <c r="M16" s="162"/>
      <c r="N16" s="180">
        <f t="shared" si="1"/>
        <v>0</v>
      </c>
      <c r="P16" s="138"/>
      <c r="Q16" s="138"/>
      <c r="R16" s="138"/>
      <c r="S16" s="138"/>
    </row>
    <row r="17" spans="1:256" s="164" customFormat="1" ht="15" customHeight="1">
      <c r="A17" s="177" t="s">
        <v>25</v>
      </c>
      <c r="B17" s="148"/>
      <c r="C17" s="63"/>
      <c r="D17" s="133"/>
      <c r="E17" s="158"/>
      <c r="F17" s="159"/>
      <c r="G17" s="159"/>
      <c r="H17" s="159"/>
      <c r="I17" s="159"/>
      <c r="J17" s="159"/>
      <c r="K17" s="179">
        <f t="shared" si="0"/>
        <v>0</v>
      </c>
      <c r="L17" s="162"/>
      <c r="M17" s="162"/>
      <c r="N17" s="180">
        <f t="shared" si="1"/>
        <v>0</v>
      </c>
      <c r="P17" s="138"/>
      <c r="Q17" s="138"/>
      <c r="R17" s="138"/>
      <c r="S17" s="138"/>
    </row>
    <row r="18" spans="1:256" s="164" customFormat="1" ht="15" customHeight="1">
      <c r="A18" s="177" t="s">
        <v>26</v>
      </c>
      <c r="B18" s="148"/>
      <c r="C18" s="63"/>
      <c r="D18" s="133"/>
      <c r="E18" s="158"/>
      <c r="F18" s="159"/>
      <c r="G18" s="159"/>
      <c r="H18" s="178"/>
      <c r="I18" s="178"/>
      <c r="J18" s="178"/>
      <c r="K18" s="181">
        <f t="shared" si="0"/>
        <v>0</v>
      </c>
      <c r="L18" s="159"/>
      <c r="M18" s="159"/>
      <c r="N18" s="181">
        <f t="shared" si="1"/>
        <v>0</v>
      </c>
      <c r="P18" s="138"/>
      <c r="Q18" s="138"/>
      <c r="R18" s="138"/>
      <c r="S18" s="138"/>
    </row>
    <row r="19" spans="1:256" s="164" customFormat="1" ht="15" customHeight="1">
      <c r="A19" s="177" t="s">
        <v>27</v>
      </c>
      <c r="B19" s="175"/>
      <c r="C19" s="63"/>
      <c r="D19" s="133"/>
      <c r="E19" s="158"/>
      <c r="F19" s="158"/>
      <c r="G19" s="158"/>
      <c r="H19" s="178"/>
      <c r="I19" s="178"/>
      <c r="J19" s="178"/>
      <c r="K19" s="179">
        <f t="shared" si="0"/>
        <v>0</v>
      </c>
      <c r="L19" s="182"/>
      <c r="M19" s="182"/>
      <c r="N19" s="180">
        <f t="shared" si="1"/>
        <v>0</v>
      </c>
      <c r="P19" s="138"/>
      <c r="Q19" s="138"/>
      <c r="R19" s="138"/>
      <c r="S19" s="138"/>
    </row>
    <row r="20" spans="1:256" s="164" customFormat="1" ht="20.100000000000001" customHeight="1">
      <c r="A20" s="175"/>
      <c r="B20" s="17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</row>
    <row r="21" spans="1:256" s="164" customFormat="1" ht="20.100000000000001" customHeight="1">
      <c r="A21" s="175"/>
      <c r="B21" s="175"/>
      <c r="C21" s="176" t="s">
        <v>30</v>
      </c>
      <c r="D21" s="176" t="s">
        <v>31</v>
      </c>
    </row>
    <row r="22" spans="1:256" s="164" customFormat="1" ht="20.100000000000001" customHeight="1">
      <c r="A22" s="175"/>
      <c r="B22" s="175"/>
      <c r="C22" s="176" t="s">
        <v>32</v>
      </c>
      <c r="D22" s="176" t="s">
        <v>33</v>
      </c>
    </row>
    <row r="23" spans="1:256" s="164" customFormat="1" ht="20.100000000000001" customHeight="1">
      <c r="A23" s="175"/>
      <c r="B23" s="175"/>
      <c r="C23" s="176" t="s">
        <v>34</v>
      </c>
      <c r="D23" s="176" t="s">
        <v>35</v>
      </c>
    </row>
    <row r="24" spans="1:256" s="164" customFormat="1">
      <c r="A24" s="175"/>
      <c r="B24" s="175"/>
    </row>
    <row r="25" spans="1:256" s="164" customFormat="1">
      <c r="A25" s="175"/>
      <c r="B25" s="175"/>
    </row>
    <row r="26" spans="1:256" s="164" customFormat="1">
      <c r="A26" s="175"/>
      <c r="B26" s="175"/>
    </row>
    <row r="27" spans="1:256" s="164" customFormat="1">
      <c r="A27" s="175"/>
      <c r="B27" s="175"/>
    </row>
    <row r="28" spans="1:256" s="164" customFormat="1">
      <c r="A28" s="175"/>
      <c r="B28" s="175"/>
    </row>
    <row r="29" spans="1:256" s="164" customFormat="1">
      <c r="A29" s="175"/>
      <c r="B29" s="175"/>
    </row>
    <row r="30" spans="1:256" s="164" customFormat="1">
      <c r="A30" s="175"/>
      <c r="B30" s="175"/>
    </row>
    <row r="31" spans="1:256" s="164" customFormat="1">
      <c r="A31" s="175"/>
      <c r="B31" s="175"/>
    </row>
    <row r="32" spans="1:256" s="164" customFormat="1">
      <c r="A32" s="175"/>
      <c r="B32" s="175"/>
    </row>
    <row r="33" spans="1:14" s="164" customFormat="1">
      <c r="A33" s="175"/>
      <c r="B33" s="175"/>
    </row>
    <row r="34" spans="1:14" s="164" customFormat="1">
      <c r="A34" s="175"/>
      <c r="B34" s="175"/>
    </row>
    <row r="35" spans="1:14" s="164" customFormat="1">
      <c r="A35" s="175"/>
      <c r="B35" s="175"/>
    </row>
    <row r="36" spans="1:14" s="164" customFormat="1">
      <c r="A36" s="175"/>
      <c r="B36" s="175"/>
    </row>
    <row r="37" spans="1:14" s="164" customFormat="1">
      <c r="A37" s="175"/>
      <c r="B37" s="175"/>
    </row>
    <row r="38" spans="1:14" s="164" customFormat="1">
      <c r="A38" s="175"/>
      <c r="B38" s="175"/>
    </row>
    <row r="39" spans="1:14" s="164" customFormat="1">
      <c r="A39" s="175"/>
      <c r="B39" s="175"/>
    </row>
    <row r="40" spans="1:14" s="164" customFormat="1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</row>
    <row r="41" spans="1:14" s="164" customFormat="1">
      <c r="A41" s="138"/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</row>
    <row r="42" spans="1:14" s="164" customFormat="1">
      <c r="A42" s="138"/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</row>
  </sheetData>
  <mergeCells count="6">
    <mergeCell ref="D3:F3"/>
    <mergeCell ref="D6:O6"/>
    <mergeCell ref="D7:K7"/>
    <mergeCell ref="D9:K9"/>
    <mergeCell ref="D10:K10"/>
    <mergeCell ref="H12:J12"/>
  </mergeCells>
  <dataValidations count="1">
    <dataValidation type="list" allowBlank="1" showInputMessage="1" showErrorMessage="1" sqref="E14:G19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214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TL Femm</vt:lpstr>
      <vt:lpstr>TL Mas</vt:lpstr>
      <vt:lpstr>Staffetta</vt:lpstr>
      <vt:lpstr>Biathlon M</vt:lpstr>
      <vt:lpstr>Biathlon F</vt:lpstr>
      <vt:lpstr>SBiathlon M</vt:lpstr>
      <vt:lpstr>SBiathlon 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</dc:creator>
  <cp:lastModifiedBy>Fabio Savi</cp:lastModifiedBy>
  <cp:revision>20</cp:revision>
  <dcterms:created xsi:type="dcterms:W3CDTF">2015-06-05T18:19:34Z</dcterms:created>
  <dcterms:modified xsi:type="dcterms:W3CDTF">2023-03-05T18:48:09Z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