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PESCA IN APNEA\SELETTIVE\2024-2025\Zona 10\5° Trofeo Sea Club\"/>
    </mc:Choice>
  </mc:AlternateContent>
  <xr:revisionPtr revIDLastSave="0" documentId="13_ncr:1_{2AA304B1-523E-44CA-9A42-F552D47461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7" i="1" l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P19" i="1"/>
  <c r="P16" i="1"/>
  <c r="P12" i="1"/>
  <c r="P14" i="1"/>
  <c r="P15" i="1"/>
  <c r="P13" i="1"/>
  <c r="P18" i="1"/>
  <c r="P10" i="1"/>
  <c r="P20" i="1"/>
  <c r="P21" i="1"/>
  <c r="P11" i="1"/>
  <c r="P9" i="1"/>
  <c r="P8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17" i="1"/>
  <c r="F17" i="1"/>
  <c r="H17" i="1"/>
  <c r="K17" i="1"/>
  <c r="M17" i="1"/>
  <c r="F19" i="1"/>
  <c r="H19" i="1"/>
  <c r="M19" i="1"/>
  <c r="O19" i="1"/>
  <c r="K19" i="1"/>
  <c r="F16" i="1"/>
  <c r="H16" i="1"/>
  <c r="K16" i="1"/>
  <c r="F12" i="1"/>
  <c r="H12" i="1"/>
  <c r="K12" i="1"/>
  <c r="F14" i="1"/>
  <c r="M14" i="1"/>
  <c r="O14" i="1"/>
  <c r="H14" i="1"/>
  <c r="K14" i="1"/>
  <c r="F15" i="1"/>
  <c r="H15" i="1"/>
  <c r="K15" i="1"/>
  <c r="F13" i="1"/>
  <c r="H13" i="1"/>
  <c r="M13" i="1"/>
  <c r="O13" i="1"/>
  <c r="K13" i="1"/>
  <c r="F18" i="1"/>
  <c r="H18" i="1"/>
  <c r="K18" i="1"/>
  <c r="F10" i="1"/>
  <c r="H10" i="1"/>
  <c r="K10" i="1"/>
  <c r="M10" i="1"/>
  <c r="O10" i="1"/>
  <c r="F20" i="1"/>
  <c r="H20" i="1"/>
  <c r="K20" i="1"/>
  <c r="F21" i="1"/>
  <c r="H21" i="1"/>
  <c r="K21" i="1"/>
  <c r="F11" i="1"/>
  <c r="H11" i="1"/>
  <c r="M11" i="1"/>
  <c r="O11" i="1"/>
  <c r="K11" i="1"/>
  <c r="F9" i="1"/>
  <c r="H9" i="1"/>
  <c r="K9" i="1"/>
  <c r="M9" i="1"/>
  <c r="O9" i="1"/>
  <c r="F8" i="1"/>
  <c r="H8" i="1"/>
  <c r="K8" i="1"/>
  <c r="F22" i="1"/>
  <c r="H22" i="1"/>
  <c r="K22" i="1"/>
  <c r="M22" i="1"/>
  <c r="O22" i="1"/>
  <c r="F23" i="1"/>
  <c r="M23" i="1"/>
  <c r="O23" i="1"/>
  <c r="H23" i="1"/>
  <c r="K23" i="1"/>
  <c r="F24" i="1"/>
  <c r="M24" i="1"/>
  <c r="O24" i="1"/>
  <c r="H24" i="1"/>
  <c r="K24" i="1"/>
  <c r="F25" i="1"/>
  <c r="H25" i="1"/>
  <c r="K25" i="1"/>
  <c r="M25" i="1"/>
  <c r="O25" i="1"/>
  <c r="F26" i="1"/>
  <c r="H26" i="1"/>
  <c r="K26" i="1"/>
  <c r="F27" i="1"/>
  <c r="H27" i="1"/>
  <c r="K27" i="1"/>
  <c r="M27" i="1"/>
  <c r="F28" i="1"/>
  <c r="M28" i="1"/>
  <c r="H28" i="1"/>
  <c r="K28" i="1"/>
  <c r="F29" i="1"/>
  <c r="H29" i="1"/>
  <c r="K29" i="1"/>
  <c r="F30" i="1"/>
  <c r="H30" i="1"/>
  <c r="M30" i="1"/>
  <c r="K30" i="1"/>
  <c r="F31" i="1"/>
  <c r="H31" i="1"/>
  <c r="K31" i="1"/>
  <c r="M31" i="1"/>
  <c r="F32" i="1"/>
  <c r="H32" i="1"/>
  <c r="M32" i="1"/>
  <c r="K32" i="1"/>
  <c r="F33" i="1"/>
  <c r="H33" i="1"/>
  <c r="K33" i="1"/>
  <c r="F34" i="1"/>
  <c r="H34" i="1"/>
  <c r="M34" i="1"/>
  <c r="K34" i="1"/>
  <c r="F35" i="1"/>
  <c r="H35" i="1"/>
  <c r="K35" i="1"/>
  <c r="M35" i="1"/>
  <c r="F36" i="1"/>
  <c r="H36" i="1"/>
  <c r="K36" i="1"/>
  <c r="M36" i="1"/>
  <c r="F37" i="1"/>
  <c r="H37" i="1"/>
  <c r="K37" i="1"/>
  <c r="M37" i="1"/>
  <c r="F38" i="1"/>
  <c r="H38" i="1"/>
  <c r="K38" i="1"/>
  <c r="M38" i="1"/>
  <c r="F39" i="1"/>
  <c r="H39" i="1"/>
  <c r="K39" i="1"/>
  <c r="M39" i="1"/>
  <c r="F40" i="1"/>
  <c r="H40" i="1"/>
  <c r="K40" i="1"/>
  <c r="M40" i="1"/>
  <c r="F41" i="1"/>
  <c r="H41" i="1"/>
  <c r="K41" i="1"/>
  <c r="M41" i="1"/>
  <c r="F42" i="1"/>
  <c r="H42" i="1"/>
  <c r="K42" i="1"/>
  <c r="M42" i="1"/>
  <c r="F43" i="1"/>
  <c r="H43" i="1"/>
  <c r="K43" i="1"/>
  <c r="M43" i="1"/>
  <c r="F44" i="1"/>
  <c r="H44" i="1"/>
  <c r="K44" i="1"/>
  <c r="M44" i="1"/>
  <c r="F45" i="1"/>
  <c r="H45" i="1"/>
  <c r="K45" i="1"/>
  <c r="M45" i="1"/>
  <c r="F46" i="1"/>
  <c r="H46" i="1"/>
  <c r="K46" i="1"/>
  <c r="M46" i="1"/>
  <c r="F47" i="1"/>
  <c r="H47" i="1"/>
  <c r="K47" i="1"/>
  <c r="M47" i="1"/>
  <c r="F48" i="1"/>
  <c r="H48" i="1"/>
  <c r="K48" i="1"/>
  <c r="M48" i="1"/>
  <c r="F49" i="1"/>
  <c r="H49" i="1"/>
  <c r="K49" i="1"/>
  <c r="M49" i="1"/>
  <c r="F50" i="1"/>
  <c r="H50" i="1"/>
  <c r="M50" i="1"/>
  <c r="K50" i="1"/>
  <c r="F51" i="1"/>
  <c r="H51" i="1"/>
  <c r="M51" i="1"/>
  <c r="K51" i="1"/>
  <c r="F52" i="1"/>
  <c r="H52" i="1"/>
  <c r="K52" i="1"/>
  <c r="M52" i="1"/>
  <c r="F53" i="1"/>
  <c r="H53" i="1"/>
  <c r="K53" i="1"/>
  <c r="M53" i="1"/>
  <c r="F54" i="1"/>
  <c r="H54" i="1"/>
  <c r="K54" i="1"/>
  <c r="M54" i="1"/>
  <c r="F55" i="1"/>
  <c r="H55" i="1"/>
  <c r="K55" i="1"/>
  <c r="M55" i="1"/>
  <c r="F56" i="1"/>
  <c r="H56" i="1"/>
  <c r="K56" i="1"/>
  <c r="M56" i="1"/>
  <c r="F57" i="1"/>
  <c r="H57" i="1"/>
  <c r="K57" i="1"/>
  <c r="M57" i="1"/>
  <c r="F58" i="1"/>
  <c r="H58" i="1"/>
  <c r="K58" i="1"/>
  <c r="M58" i="1"/>
  <c r="F59" i="1"/>
  <c r="H59" i="1"/>
  <c r="K59" i="1"/>
  <c r="M59" i="1"/>
  <c r="F60" i="1"/>
  <c r="H60" i="1"/>
  <c r="M60" i="1"/>
  <c r="K60" i="1"/>
  <c r="F61" i="1"/>
  <c r="H61" i="1"/>
  <c r="M61" i="1"/>
  <c r="K61" i="1"/>
  <c r="F62" i="1"/>
  <c r="H62" i="1"/>
  <c r="K62" i="1"/>
  <c r="M62" i="1"/>
  <c r="F63" i="1"/>
  <c r="H63" i="1"/>
  <c r="M63" i="1"/>
  <c r="K63" i="1"/>
  <c r="F64" i="1"/>
  <c r="H64" i="1"/>
  <c r="M64" i="1"/>
  <c r="K64" i="1"/>
  <c r="F65" i="1"/>
  <c r="H65" i="1"/>
  <c r="M65" i="1"/>
  <c r="K65" i="1"/>
  <c r="F66" i="1"/>
  <c r="H66" i="1"/>
  <c r="M66" i="1"/>
  <c r="K66" i="1"/>
  <c r="F67" i="1"/>
  <c r="H67" i="1"/>
  <c r="M67" i="1"/>
  <c r="K67" i="1"/>
  <c r="M33" i="1"/>
  <c r="M29" i="1"/>
  <c r="M20" i="1"/>
  <c r="O20" i="1"/>
  <c r="M26" i="1"/>
  <c r="O26" i="1"/>
  <c r="M21" i="1"/>
  <c r="O21" i="1"/>
  <c r="M18" i="1"/>
  <c r="O18" i="1"/>
  <c r="M8" i="1"/>
  <c r="O8" i="1"/>
  <c r="M15" i="1"/>
  <c r="O15" i="1"/>
  <c r="M12" i="1"/>
  <c r="O12" i="1"/>
  <c r="M16" i="1"/>
  <c r="O16" i="1"/>
  <c r="O17" i="1"/>
  <c r="N18" i="1"/>
  <c r="N28" i="1"/>
  <c r="O28" i="1"/>
  <c r="N31" i="1"/>
  <c r="N22" i="1"/>
  <c r="N8" i="1"/>
  <c r="N14" i="1"/>
  <c r="N15" i="1"/>
  <c r="N47" i="1"/>
  <c r="N64" i="1"/>
  <c r="N51" i="1"/>
  <c r="N11" i="1"/>
  <c r="N61" i="1"/>
  <c r="N23" i="1"/>
  <c r="N37" i="1"/>
  <c r="N33" i="1"/>
  <c r="N52" i="1"/>
  <c r="N12" i="1"/>
  <c r="N62" i="1"/>
  <c r="N46" i="1"/>
  <c r="N26" i="1"/>
  <c r="N20" i="1"/>
  <c r="N63" i="1"/>
  <c r="N65" i="1"/>
  <c r="N55" i="1"/>
  <c r="N42" i="1"/>
  <c r="N30" i="1"/>
  <c r="N25" i="1"/>
  <c r="N21" i="1"/>
  <c r="N34" i="1"/>
  <c r="N16" i="1"/>
  <c r="N36" i="1"/>
  <c r="N59" i="1"/>
  <c r="N19" i="1"/>
  <c r="N35" i="1"/>
  <c r="N54" i="1"/>
  <c r="N67" i="1"/>
  <c r="N27" i="1"/>
  <c r="N66" i="1"/>
  <c r="N60" i="1"/>
  <c r="N50" i="1"/>
  <c r="N53" i="1"/>
  <c r="N17" i="1"/>
  <c r="N56" i="1"/>
  <c r="N32" i="1"/>
  <c r="N39" i="1"/>
  <c r="N45" i="1"/>
  <c r="N9" i="1"/>
  <c r="N24" i="1"/>
  <c r="N48" i="1"/>
  <c r="N44" i="1"/>
  <c r="N43" i="1"/>
  <c r="N40" i="1"/>
  <c r="N38" i="1"/>
  <c r="N29" i="1"/>
  <c r="N49" i="1"/>
  <c r="N10" i="1"/>
  <c r="N58" i="1"/>
  <c r="N41" i="1"/>
  <c r="N57" i="1"/>
  <c r="N13" i="1"/>
</calcChain>
</file>

<file path=xl/sharedStrings.xml><?xml version="1.0" encoding="utf-8"?>
<sst xmlns="http://schemas.openxmlformats.org/spreadsheetml/2006/main" count="43" uniqueCount="42">
  <si>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</si>
  <si>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</si>
  <si>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</si>
  <si>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</si>
  <si>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</si>
  <si>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</si>
  <si>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</si>
  <si>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</si>
  <si>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</si>
  <si>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</si>
  <si>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</si>
  <si>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</si>
  <si>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</si>
  <si>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</si>
  <si>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</si>
  <si>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</si>
  <si>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</si>
  <si>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Data: 13/10/2024</t>
  </si>
  <si>
    <t>Località: Fondo Orsa - Cinisi (PA)</t>
  </si>
  <si>
    <t>PENNISI MASSIMO (A.S.D. CI.CA. SUB TP)</t>
  </si>
  <si>
    <t>RICCIARDI GIUSEPPE (A.S.D. LIBERTAS SICILIA MARE</t>
  </si>
  <si>
    <t>SOLLI VINCENZO (A.S.D. LIBERTAS SICILIA MARE</t>
  </si>
  <si>
    <t>IVALDI ROSARIO (CIRCOLO CACCIATORI SUBACQUEI MESSINA)</t>
  </si>
  <si>
    <t>VASSALLO FABIO (A.S.D. LIBERTAS SEA CLUB)</t>
  </si>
  <si>
    <t>NICOTRA ROBERTO DIEGO (A.S.D. PALERMO APNEA)</t>
  </si>
  <si>
    <t>GATTO RENATO (A.S.D. LIBERTAS SEA CLUB)</t>
  </si>
  <si>
    <t>POLIZZI JUAN VINCENTE (A.S.D. I LOVE PESCA SUB)</t>
  </si>
  <si>
    <t>BONOMO GIUSEPPE (A.S.D. CI.CA. SUB TP)</t>
  </si>
  <si>
    <t>PATANIA MARIO (A.S.D. AGONISTICA ATLANTIDE)</t>
  </si>
  <si>
    <t>PONZIO DARIO (A.S.D. AGONISTICA ATLANTIDE)</t>
  </si>
  <si>
    <t>MANCIA SANDRO (A.S.D. LIBERTAS SEA CLUB)</t>
  </si>
  <si>
    <t>LA MANNA LORENZO (A.S.D. I LOVE PESCA SUB)</t>
  </si>
  <si>
    <t>ARGENTO FRANCESCO PAOLO (A.S.D. PALERMO APNEA)</t>
  </si>
  <si>
    <t>TRIMARCHI GIAMPIERO (CI.CA. SUB TP)</t>
  </si>
  <si>
    <t>VERNENGO ANTONINO (A.S.D. I LOVE PESCA SUB)</t>
  </si>
  <si>
    <t>CIRIMINNA GIUSEPPE (A.S.D. LIBERTAS SEA CLUB)</t>
  </si>
  <si>
    <t>CANE DANIELE (A.S.D. ILOVE PESCA SUB)</t>
  </si>
  <si>
    <t>GRIMAUDO VALERIA (CI.CA. SUB TP)</t>
  </si>
  <si>
    <t>PIAZZA GIUSEPPE (A.S.D. PALERMO APNEA)</t>
  </si>
  <si>
    <t>RANDAZZO FEDERICA (A.S.D. PALERMO APNEA)</t>
  </si>
  <si>
    <t>VITALE PIETRO (A.S.D. PALERMO APNEA)</t>
  </si>
  <si>
    <t>V TROFEO LIBERTAS SEA CLUB (I SELETTIVA REG.LE DI PESCA IN APNEA)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</si>
</sst>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6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3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4" fillId="0" borderId="18" xfId="0" applyFont="1" applyBorder="1" applyAlignment="1" applyProtection="1">
      <alignment horizontal="justify"/>
      <protection locked="0"/>
    </xf>
    <xf numFmtId="0" fontId="0" fillId="0" borderId="19" xfId="0" applyBorder="1"/>
    <xf numFmtId="0" fontId="0" fillId="0" borderId="20" xfId="0" applyBorder="1"/>
    <xf numFmtId="0" fontId="23" fillId="0" borderId="10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18" fillId="0" borderId="25" xfId="0" applyFont="1" applyBorder="1" applyAlignment="1" applyProtection="1">
      <alignment horizontal="center"/>
      <protection locked="0"/>
    </xf>
    <xf numFmtId="0" fontId="18" fillId="0" borderId="26" xfId="0" applyFont="1" applyBorder="1" applyAlignment="1" applyProtection="1">
      <alignment horizontal="center"/>
      <protection locked="0"/>
    </xf>
    <xf numFmtId="0" fontId="0" fillId="0" borderId="27" xfId="0" applyBorder="1" applyProtection="1">
      <protection locked="0"/>
    </xf>
    <xf numFmtId="0" fontId="19" fillId="0" borderId="13" xfId="0" applyFont="1" applyBorder="1" applyAlignment="1">
      <alignment horizontal="center"/>
    </xf>
    <xf numFmtId="0" fontId="0" fillId="0" borderId="22" xfId="0" applyBorder="1"/>
    <xf numFmtId="0" fontId="0" fillId="0" borderId="28" xfId="0" applyBorder="1"/>
    <xf numFmtId="0" fontId="22" fillId="0" borderId="13" xfId="0" applyFont="1" applyBorder="1" applyAlignment="1" applyProtection="1">
      <alignment horizontal="left"/>
      <protection locked="0"/>
    </xf>
    <xf numFmtId="0" fontId="22" fillId="0" borderId="22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29" xfId="0" applyFont="1" applyBorder="1" applyAlignment="1">
      <alignment horizontal="center" vertical="top" wrapText="1"/>
    </xf>
    <xf numFmtId="0" fontId="20" fillId="0" borderId="21" xfId="0" applyFont="1" applyBorder="1" applyAlignment="1">
      <alignment horizontal="right"/>
    </xf>
    <xf numFmtId="0" fontId="0" fillId="0" borderId="12" xfId="0" applyBorder="1"/>
    <xf numFmtId="0" fontId="22" fillId="0" borderId="11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P68"/>
  <sheetViews>
    <sheetView tabSelected="1" workbookViewId="0">
      <pane xSplit="2" ySplit="7" topLeftCell="C29" activePane="bottomRight" state="frozen"/>
      <selection pane="topRight" activeCell="C1" sqref="C1"/>
      <selection pane="bottomLeft" activeCell="A9" sqref="A9"/>
      <selection pane="bottomRight" sqref="A1:O29"/>
    </sheetView>
  </sheetViews>
  <sheetFormatPr defaultRowHeight="12.75" x14ac:dyDescent="0.2"/>
  <cols>
    <col min="3" max="3" width="39.140625" customWidth="1"/>
    <col min="15" max="15" width="9.140625" bestFit="1" customWidth="1"/>
    <col min="16" max="16" width="1.140625" hidden="1" customWidth="1"/>
  </cols>
  <sheetData>
    <row r="1" spans="1:16" ht="30" x14ac:dyDescent="0.4">
      <c r="A1" s="33" t="s">
        <v>41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5"/>
    </row>
    <row r="2" spans="1:16" ht="22.5" x14ac:dyDescent="0.3">
      <c r="A2" s="43" t="s">
        <v>13</v>
      </c>
      <c r="B2" s="37"/>
      <c r="C2" s="37"/>
      <c r="D2" s="37"/>
      <c r="E2" s="37"/>
      <c r="F2" s="37"/>
      <c r="G2" s="37"/>
      <c r="H2" s="44"/>
      <c r="I2" s="22">
        <v>300</v>
      </c>
      <c r="J2" s="36"/>
      <c r="K2" s="37"/>
      <c r="L2" s="37"/>
      <c r="M2" s="37"/>
      <c r="N2" s="37"/>
      <c r="O2" s="38"/>
    </row>
    <row r="3" spans="1:16" ht="22.5" x14ac:dyDescent="0.3">
      <c r="A3" s="3"/>
      <c r="B3" s="4"/>
      <c r="C3" s="5"/>
      <c r="D3" s="5"/>
      <c r="E3" s="5"/>
      <c r="F3" s="1"/>
      <c r="G3" s="1"/>
      <c r="H3" s="2"/>
      <c r="I3" s="5"/>
      <c r="J3" s="6"/>
      <c r="K3" s="6"/>
      <c r="L3" s="6"/>
      <c r="M3" s="6"/>
      <c r="N3" s="7"/>
      <c r="O3" s="26"/>
    </row>
    <row r="4" spans="1:16" ht="18.75" x14ac:dyDescent="0.3">
      <c r="A4" s="45" t="s">
        <v>17</v>
      </c>
      <c r="B4" s="45"/>
      <c r="C4" s="45"/>
      <c r="D4" s="45"/>
      <c r="E4" s="8"/>
      <c r="F4" s="39" t="s">
        <v>18</v>
      </c>
      <c r="G4" s="40"/>
      <c r="H4" s="40"/>
      <c r="I4" s="40"/>
      <c r="J4" s="40"/>
      <c r="K4" s="40"/>
      <c r="L4" s="40"/>
      <c r="M4" s="40"/>
      <c r="N4" s="40"/>
      <c r="O4" s="38"/>
    </row>
    <row r="5" spans="1:16" ht="18.75" x14ac:dyDescent="0.3">
      <c r="A5" s="3"/>
      <c r="B5" s="4"/>
      <c r="C5" s="9"/>
      <c r="D5" s="8"/>
      <c r="E5" s="8"/>
      <c r="F5" s="8"/>
      <c r="G5" s="8"/>
      <c r="H5" s="10"/>
      <c r="I5" s="8"/>
      <c r="J5" s="11"/>
      <c r="K5" s="11"/>
      <c r="L5" s="11"/>
      <c r="M5" s="11"/>
      <c r="N5" s="7"/>
      <c r="O5" s="26"/>
    </row>
    <row r="6" spans="1:16" ht="15.75" customHeight="1" x14ac:dyDescent="0.25">
      <c r="C6" s="12"/>
      <c r="D6" s="30" t="s">
        <v>0</v>
      </c>
      <c r="E6" s="30"/>
      <c r="F6" s="30"/>
      <c r="G6" s="30" t="s">
        <v>1</v>
      </c>
      <c r="H6" s="30"/>
      <c r="I6" s="41" t="s">
        <v>2</v>
      </c>
      <c r="J6" s="28" t="s">
        <v>14</v>
      </c>
      <c r="K6" s="28" t="s">
        <v>3</v>
      </c>
      <c r="L6" s="28" t="s">
        <v>15</v>
      </c>
      <c r="M6" s="28" t="s">
        <v>4</v>
      </c>
      <c r="N6" s="29" t="s">
        <v>5</v>
      </c>
      <c r="O6" s="31" t="s">
        <v>16</v>
      </c>
    </row>
    <row r="7" spans="1:16" ht="32.25" thickBot="1" x14ac:dyDescent="0.3">
      <c r="A7" s="14" t="s">
        <v>6</v>
      </c>
      <c r="B7" s="15" t="s">
        <v>7</v>
      </c>
      <c r="C7" s="14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11</v>
      </c>
      <c r="I7" s="42"/>
      <c r="J7" s="28"/>
      <c r="K7" s="28"/>
      <c r="L7" s="28"/>
      <c r="M7" s="28"/>
      <c r="N7" s="29"/>
      <c r="O7" s="32"/>
    </row>
    <row r="8" spans="1:16" ht="32.25" thickTop="1" x14ac:dyDescent="0.25">
      <c r="A8" s="16">
        <v>1</v>
      </c>
      <c r="B8" s="16">
        <v>14</v>
      </c>
      <c r="C8" s="23" t="s">
        <v>31</v>
      </c>
      <c r="D8" s="20">
        <v>5</v>
      </c>
      <c r="E8" s="20"/>
      <c r="F8" s="13">
        <f t="shared" ref="F8:F39" si="0">(+E8+D8)*$I$2</f>
        <v>1500</v>
      </c>
      <c r="G8" s="20">
        <v>2</v>
      </c>
      <c r="H8" s="13">
        <f t="shared" ref="H8:H39" si="1">+G8*$I$2</f>
        <v>600</v>
      </c>
      <c r="I8" s="20">
        <v>2600</v>
      </c>
      <c r="J8" s="21"/>
      <c r="K8" s="17">
        <f t="shared" ref="K8:K39" si="2">1000*SUM(J8:J8)</f>
        <v>0</v>
      </c>
      <c r="L8" s="21"/>
      <c r="M8" s="17">
        <f t="shared" ref="M8:M39" si="3">+I8+H8+F8+K8-$I$2*L8</f>
        <v>4700</v>
      </c>
      <c r="N8" s="18">
        <f t="shared" ref="N8:N39" si="4">IF(ISERROR(+M8/MAX($M$8:$M$67)),0,+M8/MAX($M$8:$M$67))</f>
        <v>1</v>
      </c>
      <c r="O8" s="26">
        <f t="shared" ref="O8:O39" si="5">IF(ISBLANK(C8),0,IF(M8=0,COUNTA($C$8:$C$67),IF(M8&lt;0,COUNTA($C$8:$C$67)+1,A8)))</f>
        <v>1</v>
      </c>
      <c r="P8">
        <f t="shared" ref="P8:P39" si="6">IF(ISBLANK(C8),0,1)</f>
        <v>1</v>
      </c>
    </row>
    <row r="9" spans="1:16" ht="31.5" x14ac:dyDescent="0.25">
      <c r="A9" s="16">
        <v>2</v>
      </c>
      <c r="B9" s="16">
        <v>13</v>
      </c>
      <c r="C9" s="24" t="s">
        <v>30</v>
      </c>
      <c r="D9" s="20">
        <v>5</v>
      </c>
      <c r="E9" s="20"/>
      <c r="F9" s="13">
        <f t="shared" si="0"/>
        <v>1500</v>
      </c>
      <c r="G9" s="20">
        <v>1</v>
      </c>
      <c r="H9" s="13">
        <f t="shared" si="1"/>
        <v>300</v>
      </c>
      <c r="I9" s="20">
        <v>2794</v>
      </c>
      <c r="J9" s="21"/>
      <c r="K9" s="17">
        <f t="shared" si="2"/>
        <v>0</v>
      </c>
      <c r="L9" s="21"/>
      <c r="M9" s="17">
        <f t="shared" si="3"/>
        <v>4594</v>
      </c>
      <c r="N9" s="18">
        <f t="shared" si="4"/>
        <v>0.97744680851063825</v>
      </c>
      <c r="O9" s="26">
        <f t="shared" si="5"/>
        <v>2</v>
      </c>
      <c r="P9">
        <f t="shared" si="6"/>
        <v>1</v>
      </c>
    </row>
    <row r="10" spans="1:16" ht="31.5" x14ac:dyDescent="0.25">
      <c r="A10" s="16">
        <v>3</v>
      </c>
      <c r="B10" s="16">
        <v>9</v>
      </c>
      <c r="C10" s="24" t="s">
        <v>21</v>
      </c>
      <c r="D10" s="20">
        <v>4</v>
      </c>
      <c r="E10" s="20"/>
      <c r="F10" s="13">
        <f t="shared" si="0"/>
        <v>1200</v>
      </c>
      <c r="G10" s="20">
        <v>3</v>
      </c>
      <c r="H10" s="13">
        <f t="shared" si="1"/>
        <v>900</v>
      </c>
      <c r="I10" s="20">
        <v>1706</v>
      </c>
      <c r="J10" s="21"/>
      <c r="K10" s="17">
        <f t="shared" si="2"/>
        <v>0</v>
      </c>
      <c r="L10" s="21"/>
      <c r="M10" s="17">
        <f t="shared" si="3"/>
        <v>3806</v>
      </c>
      <c r="N10" s="18">
        <f t="shared" si="4"/>
        <v>0.80978723404255315</v>
      </c>
      <c r="O10" s="26">
        <f t="shared" si="5"/>
        <v>3</v>
      </c>
      <c r="P10">
        <f t="shared" si="6"/>
        <v>1</v>
      </c>
    </row>
    <row r="11" spans="1:16" ht="31.5" x14ac:dyDescent="0.25">
      <c r="A11" s="16">
        <v>4</v>
      </c>
      <c r="B11" s="16">
        <v>12</v>
      </c>
      <c r="C11" s="24" t="s">
        <v>29</v>
      </c>
      <c r="D11" s="20">
        <v>2</v>
      </c>
      <c r="E11" s="20"/>
      <c r="F11" s="13">
        <f t="shared" si="0"/>
        <v>600</v>
      </c>
      <c r="G11" s="20">
        <v>1</v>
      </c>
      <c r="H11" s="13">
        <f t="shared" si="1"/>
        <v>300</v>
      </c>
      <c r="I11" s="20">
        <v>826</v>
      </c>
      <c r="J11" s="21"/>
      <c r="K11" s="17">
        <f t="shared" si="2"/>
        <v>0</v>
      </c>
      <c r="L11" s="21"/>
      <c r="M11" s="17">
        <f t="shared" si="3"/>
        <v>1726</v>
      </c>
      <c r="N11" s="18">
        <f t="shared" si="4"/>
        <v>0.36723404255319148</v>
      </c>
      <c r="O11" s="26">
        <f t="shared" si="5"/>
        <v>4</v>
      </c>
      <c r="P11">
        <f t="shared" si="6"/>
        <v>1</v>
      </c>
    </row>
    <row r="12" spans="1:16" ht="31.5" x14ac:dyDescent="0.25">
      <c r="A12" s="16">
        <v>5</v>
      </c>
      <c r="B12" s="16">
        <v>4</v>
      </c>
      <c r="C12" s="24" t="s">
        <v>28</v>
      </c>
      <c r="D12" s="20">
        <v>1</v>
      </c>
      <c r="E12" s="20"/>
      <c r="F12" s="13">
        <f t="shared" si="0"/>
        <v>300</v>
      </c>
      <c r="G12" s="20">
        <v>1</v>
      </c>
      <c r="H12" s="13">
        <f t="shared" si="1"/>
        <v>300</v>
      </c>
      <c r="I12" s="20">
        <v>482</v>
      </c>
      <c r="J12" s="21"/>
      <c r="K12" s="17">
        <f t="shared" si="2"/>
        <v>0</v>
      </c>
      <c r="L12" s="21"/>
      <c r="M12" s="17">
        <f t="shared" si="3"/>
        <v>1082</v>
      </c>
      <c r="N12" s="18">
        <f t="shared" si="4"/>
        <v>0.2302127659574468</v>
      </c>
      <c r="O12" s="26">
        <f t="shared" si="5"/>
        <v>5</v>
      </c>
      <c r="P12">
        <f t="shared" si="6"/>
        <v>1</v>
      </c>
    </row>
    <row r="13" spans="1:16" ht="31.5" x14ac:dyDescent="0.25">
      <c r="A13" s="16">
        <v>6</v>
      </c>
      <c r="B13" s="16">
        <v>7</v>
      </c>
      <c r="C13" s="24" t="s">
        <v>24</v>
      </c>
      <c r="D13" s="20">
        <v>1</v>
      </c>
      <c r="E13" s="20"/>
      <c r="F13" s="13">
        <f t="shared" si="0"/>
        <v>300</v>
      </c>
      <c r="G13" s="20">
        <v>1</v>
      </c>
      <c r="H13" s="13">
        <f t="shared" si="1"/>
        <v>300</v>
      </c>
      <c r="I13" s="20">
        <v>451</v>
      </c>
      <c r="J13" s="21"/>
      <c r="K13" s="17">
        <f t="shared" si="2"/>
        <v>0</v>
      </c>
      <c r="L13" s="21"/>
      <c r="M13" s="17">
        <f t="shared" si="3"/>
        <v>1051</v>
      </c>
      <c r="N13" s="18">
        <f t="shared" si="4"/>
        <v>0.22361702127659575</v>
      </c>
      <c r="O13" s="26">
        <f t="shared" si="5"/>
        <v>6</v>
      </c>
      <c r="P13">
        <f t="shared" si="6"/>
        <v>1</v>
      </c>
    </row>
    <row r="14" spans="1:16" ht="31.5" x14ac:dyDescent="0.25">
      <c r="A14" s="16">
        <v>7</v>
      </c>
      <c r="B14" s="16">
        <v>5</v>
      </c>
      <c r="C14" s="24" t="s">
        <v>23</v>
      </c>
      <c r="D14" s="20">
        <v>1</v>
      </c>
      <c r="E14" s="20"/>
      <c r="F14" s="13">
        <f t="shared" si="0"/>
        <v>300</v>
      </c>
      <c r="G14" s="20">
        <v>1</v>
      </c>
      <c r="H14" s="13">
        <f t="shared" si="1"/>
        <v>300</v>
      </c>
      <c r="I14" s="20">
        <v>394</v>
      </c>
      <c r="J14" s="21"/>
      <c r="K14" s="17">
        <f t="shared" si="2"/>
        <v>0</v>
      </c>
      <c r="L14" s="21"/>
      <c r="M14" s="17">
        <f t="shared" si="3"/>
        <v>994</v>
      </c>
      <c r="N14" s="18">
        <f t="shared" si="4"/>
        <v>0.21148936170212765</v>
      </c>
      <c r="O14" s="26">
        <f t="shared" si="5"/>
        <v>7</v>
      </c>
      <c r="P14">
        <f t="shared" si="6"/>
        <v>1</v>
      </c>
    </row>
    <row r="15" spans="1:16" ht="47.25" x14ac:dyDescent="0.25">
      <c r="A15" s="16">
        <v>8</v>
      </c>
      <c r="B15" s="16">
        <v>6</v>
      </c>
      <c r="C15" s="24" t="s">
        <v>22</v>
      </c>
      <c r="D15" s="20">
        <v>1</v>
      </c>
      <c r="E15" s="20"/>
      <c r="F15" s="13">
        <f t="shared" si="0"/>
        <v>300</v>
      </c>
      <c r="G15" s="20">
        <v>1</v>
      </c>
      <c r="H15" s="13">
        <f t="shared" si="1"/>
        <v>300</v>
      </c>
      <c r="I15" s="20">
        <v>364</v>
      </c>
      <c r="J15" s="21"/>
      <c r="K15" s="17">
        <f t="shared" si="2"/>
        <v>0</v>
      </c>
      <c r="L15" s="21"/>
      <c r="M15" s="17">
        <f t="shared" si="3"/>
        <v>964</v>
      </c>
      <c r="N15" s="18">
        <f t="shared" si="4"/>
        <v>0.20510638297872341</v>
      </c>
      <c r="O15" s="26">
        <f t="shared" si="5"/>
        <v>8</v>
      </c>
      <c r="P15">
        <f t="shared" si="6"/>
        <v>1</v>
      </c>
    </row>
    <row r="16" spans="1:16" ht="31.5" x14ac:dyDescent="0.25">
      <c r="A16" s="16">
        <v>9</v>
      </c>
      <c r="B16" s="16">
        <v>3</v>
      </c>
      <c r="C16" s="24" t="s">
        <v>27</v>
      </c>
      <c r="D16" s="20">
        <v>1</v>
      </c>
      <c r="E16" s="20"/>
      <c r="F16" s="13">
        <f t="shared" si="0"/>
        <v>300</v>
      </c>
      <c r="G16" s="20">
        <v>1</v>
      </c>
      <c r="H16" s="13">
        <f t="shared" si="1"/>
        <v>300</v>
      </c>
      <c r="I16" s="20">
        <v>351</v>
      </c>
      <c r="J16" s="21"/>
      <c r="K16" s="17">
        <f t="shared" si="2"/>
        <v>0</v>
      </c>
      <c r="L16" s="21"/>
      <c r="M16" s="17">
        <f t="shared" si="3"/>
        <v>951</v>
      </c>
      <c r="N16" s="18">
        <f t="shared" si="4"/>
        <v>0.20234042553191489</v>
      </c>
      <c r="O16" s="26">
        <f t="shared" si="5"/>
        <v>9</v>
      </c>
      <c r="P16">
        <f t="shared" si="6"/>
        <v>1</v>
      </c>
    </row>
    <row r="17" spans="1:16" ht="31.5" x14ac:dyDescent="0.25">
      <c r="A17" s="16">
        <v>10</v>
      </c>
      <c r="B17" s="16">
        <v>1</v>
      </c>
      <c r="C17" s="24" t="s">
        <v>19</v>
      </c>
      <c r="D17" s="20">
        <v>1</v>
      </c>
      <c r="E17" s="20"/>
      <c r="F17" s="13">
        <f t="shared" si="0"/>
        <v>300</v>
      </c>
      <c r="G17" s="20">
        <v>1</v>
      </c>
      <c r="H17" s="13">
        <f t="shared" si="1"/>
        <v>300</v>
      </c>
      <c r="I17" s="20">
        <v>340</v>
      </c>
      <c r="J17" s="21"/>
      <c r="K17" s="17">
        <f t="shared" si="2"/>
        <v>0</v>
      </c>
      <c r="L17" s="21"/>
      <c r="M17" s="17">
        <f t="shared" si="3"/>
        <v>940</v>
      </c>
      <c r="N17" s="18">
        <f t="shared" si="4"/>
        <v>0.2</v>
      </c>
      <c r="O17" s="26">
        <f t="shared" si="5"/>
        <v>10</v>
      </c>
      <c r="P17">
        <f t="shared" si="6"/>
        <v>1</v>
      </c>
    </row>
    <row r="18" spans="1:16" ht="31.5" x14ac:dyDescent="0.25">
      <c r="A18" s="16">
        <v>11</v>
      </c>
      <c r="B18" s="16">
        <v>8</v>
      </c>
      <c r="C18" s="24" t="s">
        <v>20</v>
      </c>
      <c r="D18" s="20">
        <v>1</v>
      </c>
      <c r="E18" s="20"/>
      <c r="F18" s="13">
        <f t="shared" si="0"/>
        <v>300</v>
      </c>
      <c r="G18" s="20">
        <v>1</v>
      </c>
      <c r="H18" s="13">
        <f t="shared" si="1"/>
        <v>300</v>
      </c>
      <c r="I18" s="20">
        <v>327</v>
      </c>
      <c r="J18" s="21"/>
      <c r="K18" s="17">
        <f t="shared" si="2"/>
        <v>0</v>
      </c>
      <c r="L18" s="21"/>
      <c r="M18" s="17">
        <f t="shared" si="3"/>
        <v>927</v>
      </c>
      <c r="N18" s="18">
        <f t="shared" si="4"/>
        <v>0.19723404255319149</v>
      </c>
      <c r="O18" s="26">
        <f t="shared" si="5"/>
        <v>11</v>
      </c>
      <c r="P18">
        <f t="shared" si="6"/>
        <v>1</v>
      </c>
    </row>
    <row r="19" spans="1:16" ht="31.5" x14ac:dyDescent="0.25">
      <c r="A19" s="16">
        <v>12</v>
      </c>
      <c r="B19" s="16">
        <v>2</v>
      </c>
      <c r="C19" s="24" t="s">
        <v>32</v>
      </c>
      <c r="D19" s="20">
        <v>1</v>
      </c>
      <c r="E19" s="20"/>
      <c r="F19" s="13">
        <f t="shared" si="0"/>
        <v>300</v>
      </c>
      <c r="G19" s="20">
        <v>1</v>
      </c>
      <c r="H19" s="13">
        <f t="shared" si="1"/>
        <v>300</v>
      </c>
      <c r="I19" s="20">
        <v>252</v>
      </c>
      <c r="J19" s="21"/>
      <c r="K19" s="17">
        <f t="shared" si="2"/>
        <v>0</v>
      </c>
      <c r="L19" s="21"/>
      <c r="M19" s="17">
        <f t="shared" si="3"/>
        <v>852</v>
      </c>
      <c r="N19" s="18">
        <f t="shared" si="4"/>
        <v>0.18127659574468086</v>
      </c>
      <c r="O19" s="26">
        <f t="shared" si="5"/>
        <v>12</v>
      </c>
      <c r="P19">
        <f t="shared" si="6"/>
        <v>1</v>
      </c>
    </row>
    <row r="20" spans="1:16" ht="31.5" x14ac:dyDescent="0.25">
      <c r="A20" s="16">
        <v>13</v>
      </c>
      <c r="B20" s="16">
        <v>10</v>
      </c>
      <c r="C20" s="24" t="s">
        <v>25</v>
      </c>
      <c r="D20" s="20">
        <v>0</v>
      </c>
      <c r="E20" s="20"/>
      <c r="F20" s="13">
        <f t="shared" si="0"/>
        <v>0</v>
      </c>
      <c r="G20" s="20"/>
      <c r="H20" s="13">
        <f t="shared" si="1"/>
        <v>0</v>
      </c>
      <c r="I20" s="20"/>
      <c r="J20" s="21"/>
      <c r="K20" s="17">
        <f t="shared" si="2"/>
        <v>0</v>
      </c>
      <c r="L20" s="21"/>
      <c r="M20" s="17">
        <f t="shared" si="3"/>
        <v>0</v>
      </c>
      <c r="N20" s="18">
        <f t="shared" si="4"/>
        <v>0</v>
      </c>
      <c r="O20" s="26">
        <f t="shared" si="5"/>
        <v>22</v>
      </c>
      <c r="P20">
        <f t="shared" si="6"/>
        <v>1</v>
      </c>
    </row>
    <row r="21" spans="1:16" ht="31.5" x14ac:dyDescent="0.25">
      <c r="A21" s="16">
        <v>14</v>
      </c>
      <c r="B21" s="16">
        <v>11</v>
      </c>
      <c r="C21" s="24" t="s">
        <v>26</v>
      </c>
      <c r="D21" s="20">
        <v>0</v>
      </c>
      <c r="E21" s="20"/>
      <c r="F21" s="13">
        <f t="shared" si="0"/>
        <v>0</v>
      </c>
      <c r="G21" s="20"/>
      <c r="H21" s="13">
        <f t="shared" si="1"/>
        <v>0</v>
      </c>
      <c r="I21" s="20"/>
      <c r="J21" s="21"/>
      <c r="K21" s="17">
        <f t="shared" si="2"/>
        <v>0</v>
      </c>
      <c r="L21" s="21"/>
      <c r="M21" s="17">
        <f t="shared" si="3"/>
        <v>0</v>
      </c>
      <c r="N21" s="18">
        <f t="shared" si="4"/>
        <v>0</v>
      </c>
      <c r="O21" s="26">
        <f t="shared" si="5"/>
        <v>22</v>
      </c>
      <c r="P21">
        <f t="shared" si="6"/>
        <v>1</v>
      </c>
    </row>
    <row r="22" spans="1:16" ht="31.5" x14ac:dyDescent="0.25">
      <c r="A22" s="16">
        <v>15</v>
      </c>
      <c r="B22" s="16">
        <v>15</v>
      </c>
      <c r="C22" s="24" t="s">
        <v>33</v>
      </c>
      <c r="D22" s="20">
        <v>0</v>
      </c>
      <c r="E22" s="20"/>
      <c r="F22" s="13">
        <f t="shared" si="0"/>
        <v>0</v>
      </c>
      <c r="G22" s="20"/>
      <c r="H22" s="13">
        <f t="shared" si="1"/>
        <v>0</v>
      </c>
      <c r="I22" s="20"/>
      <c r="J22" s="21"/>
      <c r="K22" s="17">
        <f t="shared" si="2"/>
        <v>0</v>
      </c>
      <c r="L22" s="21"/>
      <c r="M22" s="17">
        <f t="shared" si="3"/>
        <v>0</v>
      </c>
      <c r="N22" s="18">
        <f t="shared" si="4"/>
        <v>0</v>
      </c>
      <c r="O22" s="26">
        <f t="shared" si="5"/>
        <v>22</v>
      </c>
      <c r="P22">
        <f t="shared" si="6"/>
        <v>1</v>
      </c>
    </row>
    <row r="23" spans="1:16" ht="31.5" x14ac:dyDescent="0.25">
      <c r="A23" s="16">
        <v>16</v>
      </c>
      <c r="B23" s="16">
        <v>16</v>
      </c>
      <c r="C23" s="24" t="s">
        <v>34</v>
      </c>
      <c r="D23" s="20">
        <v>0</v>
      </c>
      <c r="E23" s="20"/>
      <c r="F23" s="13">
        <f t="shared" si="0"/>
        <v>0</v>
      </c>
      <c r="G23" s="20"/>
      <c r="H23" s="13">
        <f t="shared" si="1"/>
        <v>0</v>
      </c>
      <c r="I23" s="20"/>
      <c r="J23" s="21"/>
      <c r="K23" s="17">
        <f t="shared" si="2"/>
        <v>0</v>
      </c>
      <c r="L23" s="21"/>
      <c r="M23" s="17">
        <f t="shared" si="3"/>
        <v>0</v>
      </c>
      <c r="N23" s="18">
        <f t="shared" si="4"/>
        <v>0</v>
      </c>
      <c r="O23" s="26">
        <f t="shared" si="5"/>
        <v>22</v>
      </c>
      <c r="P23">
        <f t="shared" si="6"/>
        <v>1</v>
      </c>
    </row>
    <row r="24" spans="1:16" ht="31.5" x14ac:dyDescent="0.25">
      <c r="A24" s="16">
        <v>17</v>
      </c>
      <c r="B24" s="16">
        <v>17</v>
      </c>
      <c r="C24" s="24" t="s">
        <v>35</v>
      </c>
      <c r="D24" s="20">
        <v>0</v>
      </c>
      <c r="E24" s="20"/>
      <c r="F24" s="13">
        <f t="shared" si="0"/>
        <v>0</v>
      </c>
      <c r="G24" s="20"/>
      <c r="H24" s="13">
        <f t="shared" si="1"/>
        <v>0</v>
      </c>
      <c r="I24" s="20"/>
      <c r="J24" s="21"/>
      <c r="K24" s="17">
        <f t="shared" si="2"/>
        <v>0</v>
      </c>
      <c r="L24" s="21"/>
      <c r="M24" s="17">
        <f t="shared" si="3"/>
        <v>0</v>
      </c>
      <c r="N24" s="18">
        <f t="shared" si="4"/>
        <v>0</v>
      </c>
      <c r="O24" s="26">
        <f t="shared" si="5"/>
        <v>22</v>
      </c>
      <c r="P24">
        <f t="shared" si="6"/>
        <v>1</v>
      </c>
    </row>
    <row r="25" spans="1:16" ht="31.5" x14ac:dyDescent="0.25">
      <c r="A25" s="16">
        <v>18</v>
      </c>
      <c r="B25" s="16">
        <v>18</v>
      </c>
      <c r="C25" s="24" t="s">
        <v>36</v>
      </c>
      <c r="D25" s="20">
        <v>0</v>
      </c>
      <c r="E25" s="20"/>
      <c r="F25" s="13">
        <f t="shared" si="0"/>
        <v>0</v>
      </c>
      <c r="G25" s="20"/>
      <c r="H25" s="13">
        <f t="shared" si="1"/>
        <v>0</v>
      </c>
      <c r="I25" s="20"/>
      <c r="J25" s="21"/>
      <c r="K25" s="17">
        <f t="shared" si="2"/>
        <v>0</v>
      </c>
      <c r="L25" s="21"/>
      <c r="M25" s="17">
        <f t="shared" si="3"/>
        <v>0</v>
      </c>
      <c r="N25" s="18">
        <f t="shared" si="4"/>
        <v>0</v>
      </c>
      <c r="O25" s="26">
        <f t="shared" si="5"/>
        <v>22</v>
      </c>
      <c r="P25">
        <f t="shared" si="6"/>
        <v>1</v>
      </c>
    </row>
    <row r="26" spans="1:16" ht="31.5" x14ac:dyDescent="0.25">
      <c r="A26" s="16">
        <v>19</v>
      </c>
      <c r="B26" s="16">
        <v>19</v>
      </c>
      <c r="C26" s="24" t="s">
        <v>37</v>
      </c>
      <c r="D26" s="20">
        <v>0</v>
      </c>
      <c r="E26" s="20"/>
      <c r="F26" s="13">
        <f t="shared" si="0"/>
        <v>0</v>
      </c>
      <c r="G26" s="20"/>
      <c r="H26" s="13">
        <f t="shared" si="1"/>
        <v>0</v>
      </c>
      <c r="I26" s="20"/>
      <c r="J26" s="21"/>
      <c r="K26" s="17">
        <f t="shared" si="2"/>
        <v>0</v>
      </c>
      <c r="L26" s="21"/>
      <c r="M26" s="17">
        <f t="shared" si="3"/>
        <v>0</v>
      </c>
      <c r="N26" s="18">
        <f t="shared" si="4"/>
        <v>0</v>
      </c>
      <c r="O26" s="26">
        <f t="shared" si="5"/>
        <v>22</v>
      </c>
      <c r="P26">
        <f t="shared" si="6"/>
        <v>1</v>
      </c>
    </row>
    <row r="27" spans="1:16" ht="31.5" x14ac:dyDescent="0.25">
      <c r="A27" s="16">
        <v>20</v>
      </c>
      <c r="B27" s="16">
        <v>20</v>
      </c>
      <c r="C27" s="24" t="s">
        <v>38</v>
      </c>
      <c r="D27" s="20">
        <v>0</v>
      </c>
      <c r="E27" s="20"/>
      <c r="F27" s="13">
        <f t="shared" si="0"/>
        <v>0</v>
      </c>
      <c r="G27" s="20"/>
      <c r="H27" s="13">
        <f t="shared" si="1"/>
        <v>0</v>
      </c>
      <c r="I27" s="20"/>
      <c r="J27" s="21"/>
      <c r="K27" s="17">
        <f t="shared" si="2"/>
        <v>0</v>
      </c>
      <c r="L27" s="21"/>
      <c r="M27" s="17">
        <f t="shared" si="3"/>
        <v>0</v>
      </c>
      <c r="N27" s="18">
        <f t="shared" si="4"/>
        <v>0</v>
      </c>
      <c r="O27" s="26">
        <f t="shared" si="5"/>
        <v>22</v>
      </c>
      <c r="P27">
        <f t="shared" si="6"/>
        <v>1</v>
      </c>
    </row>
    <row r="28" spans="1:16" ht="31.5" x14ac:dyDescent="0.25">
      <c r="A28" s="16">
        <v>21</v>
      </c>
      <c r="B28" s="16">
        <v>21</v>
      </c>
      <c r="C28" s="24" t="s">
        <v>39</v>
      </c>
      <c r="D28" s="20">
        <v>0</v>
      </c>
      <c r="E28" s="20"/>
      <c r="F28" s="13">
        <f t="shared" si="0"/>
        <v>0</v>
      </c>
      <c r="G28" s="20"/>
      <c r="H28" s="13">
        <f t="shared" si="1"/>
        <v>0</v>
      </c>
      <c r="I28" s="20"/>
      <c r="J28" s="21"/>
      <c r="K28" s="17">
        <f t="shared" si="2"/>
        <v>0</v>
      </c>
      <c r="L28" s="21"/>
      <c r="M28" s="17">
        <f t="shared" si="3"/>
        <v>0</v>
      </c>
      <c r="N28" s="18">
        <f t="shared" si="4"/>
        <v>0</v>
      </c>
      <c r="O28" s="26">
        <f t="shared" si="5"/>
        <v>22</v>
      </c>
      <c r="P28">
        <f t="shared" si="6"/>
        <v>1</v>
      </c>
    </row>
    <row r="29" spans="1:16" ht="31.5" x14ac:dyDescent="0.25">
      <c r="A29" s="16">
        <v>22</v>
      </c>
      <c r="B29" s="16">
        <v>22</v>
      </c>
      <c r="C29" s="24" t="s">
        <v>40</v>
      </c>
      <c r="D29" s="20">
        <v>0</v>
      </c>
      <c r="E29" s="20"/>
      <c r="F29" s="13">
        <f t="shared" si="0"/>
        <v>0</v>
      </c>
      <c r="G29" s="20"/>
      <c r="H29" s="13">
        <f t="shared" si="1"/>
        <v>0</v>
      </c>
      <c r="I29" s="20"/>
      <c r="J29" s="21"/>
      <c r="K29" s="17">
        <f t="shared" si="2"/>
        <v>0</v>
      </c>
      <c r="L29" s="21"/>
      <c r="M29" s="17">
        <f t="shared" si="3"/>
        <v>0</v>
      </c>
      <c r="N29" s="18">
        <f t="shared" si="4"/>
        <v>0</v>
      </c>
      <c r="O29" s="26">
        <f t="shared" si="5"/>
        <v>22</v>
      </c>
      <c r="P29">
        <f t="shared" si="6"/>
        <v>1</v>
      </c>
    </row>
    <row r="30" spans="1:16" ht="15.75" x14ac:dyDescent="0.25">
      <c r="A30" s="16">
        <v>23</v>
      </c>
      <c r="B30" s="16">
        <v>23</v>
      </c>
      <c r="C30" s="24"/>
      <c r="D30" s="20"/>
      <c r="E30" s="20"/>
      <c r="F30" s="13">
        <f t="shared" si="0"/>
        <v>0</v>
      </c>
      <c r="G30" s="20"/>
      <c r="H30" s="13">
        <f t="shared" si="1"/>
        <v>0</v>
      </c>
      <c r="I30" s="20"/>
      <c r="J30" s="21"/>
      <c r="K30" s="17">
        <f t="shared" si="2"/>
        <v>0</v>
      </c>
      <c r="L30" s="21"/>
      <c r="M30" s="17">
        <f t="shared" si="3"/>
        <v>0</v>
      </c>
      <c r="N30" s="18">
        <f t="shared" si="4"/>
        <v>0</v>
      </c>
      <c r="O30" s="26">
        <f t="shared" si="5"/>
        <v>0</v>
      </c>
      <c r="P30">
        <f t="shared" si="6"/>
        <v>0</v>
      </c>
    </row>
    <row r="31" spans="1:16" ht="15.75" x14ac:dyDescent="0.25">
      <c r="A31" s="16">
        <v>24</v>
      </c>
      <c r="B31" s="16">
        <v>24</v>
      </c>
      <c r="C31" s="24"/>
      <c r="D31" s="20"/>
      <c r="E31" s="20"/>
      <c r="F31" s="13">
        <f t="shared" si="0"/>
        <v>0</v>
      </c>
      <c r="G31" s="20"/>
      <c r="H31" s="13">
        <f t="shared" si="1"/>
        <v>0</v>
      </c>
      <c r="I31" s="20"/>
      <c r="J31" s="21"/>
      <c r="K31" s="17">
        <f t="shared" si="2"/>
        <v>0</v>
      </c>
      <c r="L31" s="21"/>
      <c r="M31" s="17">
        <f t="shared" si="3"/>
        <v>0</v>
      </c>
      <c r="N31" s="18">
        <f t="shared" si="4"/>
        <v>0</v>
      </c>
      <c r="O31" s="26">
        <f t="shared" si="5"/>
        <v>0</v>
      </c>
      <c r="P31">
        <f t="shared" si="6"/>
        <v>0</v>
      </c>
    </row>
    <row r="32" spans="1:16" ht="15.75" x14ac:dyDescent="0.25">
      <c r="A32" s="16">
        <v>25</v>
      </c>
      <c r="B32" s="16">
        <v>25</v>
      </c>
      <c r="C32" s="24"/>
      <c r="D32" s="20"/>
      <c r="E32" s="20"/>
      <c r="F32" s="13">
        <f t="shared" si="0"/>
        <v>0</v>
      </c>
      <c r="G32" s="20"/>
      <c r="H32" s="13">
        <f t="shared" si="1"/>
        <v>0</v>
      </c>
      <c r="I32" s="20"/>
      <c r="J32" s="21"/>
      <c r="K32" s="17">
        <f t="shared" si="2"/>
        <v>0</v>
      </c>
      <c r="L32" s="21"/>
      <c r="M32" s="17">
        <f t="shared" si="3"/>
        <v>0</v>
      </c>
      <c r="N32" s="18">
        <f t="shared" si="4"/>
        <v>0</v>
      </c>
      <c r="O32" s="26">
        <f t="shared" si="5"/>
        <v>0</v>
      </c>
      <c r="P32">
        <f t="shared" si="6"/>
        <v>0</v>
      </c>
    </row>
    <row r="33" spans="1:16" ht="15.75" x14ac:dyDescent="0.25">
      <c r="A33" s="16">
        <v>26</v>
      </c>
      <c r="B33" s="16">
        <v>26</v>
      </c>
      <c r="C33" s="24"/>
      <c r="D33" s="20"/>
      <c r="E33" s="20"/>
      <c r="F33" s="13">
        <f t="shared" si="0"/>
        <v>0</v>
      </c>
      <c r="G33" s="20"/>
      <c r="H33" s="13">
        <f t="shared" si="1"/>
        <v>0</v>
      </c>
      <c r="I33" s="20"/>
      <c r="J33" s="21"/>
      <c r="K33" s="17">
        <f t="shared" si="2"/>
        <v>0</v>
      </c>
      <c r="L33" s="21"/>
      <c r="M33" s="17">
        <f t="shared" si="3"/>
        <v>0</v>
      </c>
      <c r="N33" s="18">
        <f t="shared" si="4"/>
        <v>0</v>
      </c>
      <c r="O33" s="26">
        <f t="shared" si="5"/>
        <v>0</v>
      </c>
      <c r="P33">
        <f t="shared" si="6"/>
        <v>0</v>
      </c>
    </row>
    <row r="34" spans="1:16" ht="15.75" x14ac:dyDescent="0.25">
      <c r="A34" s="16">
        <v>27</v>
      </c>
      <c r="B34" s="16">
        <v>27</v>
      </c>
      <c r="C34" s="24"/>
      <c r="D34" s="20"/>
      <c r="E34" s="20"/>
      <c r="F34" s="13">
        <f t="shared" si="0"/>
        <v>0</v>
      </c>
      <c r="G34" s="20"/>
      <c r="H34" s="13">
        <f t="shared" si="1"/>
        <v>0</v>
      </c>
      <c r="I34" s="20"/>
      <c r="J34" s="21"/>
      <c r="K34" s="17">
        <f t="shared" si="2"/>
        <v>0</v>
      </c>
      <c r="L34" s="21"/>
      <c r="M34" s="17">
        <f t="shared" si="3"/>
        <v>0</v>
      </c>
      <c r="N34" s="18">
        <f t="shared" si="4"/>
        <v>0</v>
      </c>
      <c r="O34" s="26">
        <f t="shared" si="5"/>
        <v>0</v>
      </c>
      <c r="P34">
        <f t="shared" si="6"/>
        <v>0</v>
      </c>
    </row>
    <row r="35" spans="1:16" ht="15.75" x14ac:dyDescent="0.25">
      <c r="A35" s="16">
        <v>28</v>
      </c>
      <c r="B35" s="16">
        <v>28</v>
      </c>
      <c r="C35" s="24"/>
      <c r="D35" s="20"/>
      <c r="E35" s="20"/>
      <c r="F35" s="13">
        <f t="shared" si="0"/>
        <v>0</v>
      </c>
      <c r="G35" s="20"/>
      <c r="H35" s="13">
        <f t="shared" si="1"/>
        <v>0</v>
      </c>
      <c r="I35" s="20"/>
      <c r="J35" s="21"/>
      <c r="K35" s="17">
        <f t="shared" si="2"/>
        <v>0</v>
      </c>
      <c r="L35" s="21"/>
      <c r="M35" s="17">
        <f t="shared" si="3"/>
        <v>0</v>
      </c>
      <c r="N35" s="18">
        <f t="shared" si="4"/>
        <v>0</v>
      </c>
      <c r="O35" s="26">
        <f t="shared" si="5"/>
        <v>0</v>
      </c>
      <c r="P35">
        <f t="shared" si="6"/>
        <v>0</v>
      </c>
    </row>
    <row r="36" spans="1:16" ht="15.75" x14ac:dyDescent="0.25">
      <c r="A36" s="16">
        <v>29</v>
      </c>
      <c r="B36" s="16">
        <v>29</v>
      </c>
      <c r="C36" s="24"/>
      <c r="D36" s="19"/>
      <c r="E36" s="19"/>
      <c r="F36" s="13">
        <f t="shared" si="0"/>
        <v>0</v>
      </c>
      <c r="G36" s="20"/>
      <c r="H36" s="13">
        <f t="shared" si="1"/>
        <v>0</v>
      </c>
      <c r="I36" s="20"/>
      <c r="J36" s="21"/>
      <c r="K36" s="17">
        <f t="shared" si="2"/>
        <v>0</v>
      </c>
      <c r="L36" s="21"/>
      <c r="M36" s="17">
        <f t="shared" si="3"/>
        <v>0</v>
      </c>
      <c r="N36" s="18">
        <f t="shared" si="4"/>
        <v>0</v>
      </c>
      <c r="O36" s="26">
        <f t="shared" si="5"/>
        <v>0</v>
      </c>
      <c r="P36">
        <f t="shared" si="6"/>
        <v>0</v>
      </c>
    </row>
    <row r="37" spans="1:16" ht="15.75" x14ac:dyDescent="0.25">
      <c r="A37" s="16">
        <v>30</v>
      </c>
      <c r="B37" s="16">
        <v>30</v>
      </c>
      <c r="C37" s="24"/>
      <c r="D37" s="19"/>
      <c r="E37" s="19"/>
      <c r="F37" s="13">
        <f t="shared" si="0"/>
        <v>0</v>
      </c>
      <c r="G37" s="20"/>
      <c r="H37" s="13">
        <f t="shared" si="1"/>
        <v>0</v>
      </c>
      <c r="I37" s="20"/>
      <c r="J37" s="21"/>
      <c r="K37" s="17">
        <f t="shared" si="2"/>
        <v>0</v>
      </c>
      <c r="L37" s="21"/>
      <c r="M37" s="17">
        <f t="shared" si="3"/>
        <v>0</v>
      </c>
      <c r="N37" s="18">
        <f t="shared" si="4"/>
        <v>0</v>
      </c>
      <c r="O37" s="26">
        <f t="shared" si="5"/>
        <v>0</v>
      </c>
      <c r="P37">
        <f t="shared" si="6"/>
        <v>0</v>
      </c>
    </row>
    <row r="38" spans="1:16" ht="15.75" x14ac:dyDescent="0.25">
      <c r="A38" s="16">
        <v>31</v>
      </c>
      <c r="B38" s="16">
        <v>31</v>
      </c>
      <c r="C38" s="24"/>
      <c r="D38" s="20"/>
      <c r="E38" s="20"/>
      <c r="F38" s="13">
        <f t="shared" si="0"/>
        <v>0</v>
      </c>
      <c r="G38" s="20"/>
      <c r="H38" s="13">
        <f t="shared" si="1"/>
        <v>0</v>
      </c>
      <c r="I38" s="20"/>
      <c r="J38" s="21"/>
      <c r="K38" s="17">
        <f t="shared" si="2"/>
        <v>0</v>
      </c>
      <c r="L38" s="21"/>
      <c r="M38" s="17">
        <f t="shared" si="3"/>
        <v>0</v>
      </c>
      <c r="N38" s="18">
        <f t="shared" si="4"/>
        <v>0</v>
      </c>
      <c r="O38" s="26">
        <f t="shared" si="5"/>
        <v>0</v>
      </c>
      <c r="P38">
        <f t="shared" si="6"/>
        <v>0</v>
      </c>
    </row>
    <row r="39" spans="1:16" ht="15.75" x14ac:dyDescent="0.25">
      <c r="A39" s="16">
        <v>32</v>
      </c>
      <c r="B39" s="16">
        <v>32</v>
      </c>
      <c r="C39" s="24"/>
      <c r="D39" s="20"/>
      <c r="E39" s="20"/>
      <c r="F39" s="13">
        <f t="shared" si="0"/>
        <v>0</v>
      </c>
      <c r="G39" s="20"/>
      <c r="H39" s="13">
        <f t="shared" si="1"/>
        <v>0</v>
      </c>
      <c r="I39" s="20"/>
      <c r="J39" s="21"/>
      <c r="K39" s="17">
        <f t="shared" si="2"/>
        <v>0</v>
      </c>
      <c r="L39" s="21"/>
      <c r="M39" s="17">
        <f t="shared" si="3"/>
        <v>0</v>
      </c>
      <c r="N39" s="18">
        <f t="shared" si="4"/>
        <v>0</v>
      </c>
      <c r="O39" s="26">
        <f t="shared" si="5"/>
        <v>0</v>
      </c>
      <c r="P39">
        <f t="shared" si="6"/>
        <v>0</v>
      </c>
    </row>
    <row r="40" spans="1:16" ht="15.75" x14ac:dyDescent="0.25">
      <c r="A40" s="16">
        <v>33</v>
      </c>
      <c r="B40" s="16">
        <v>33</v>
      </c>
      <c r="C40" s="24"/>
      <c r="D40" s="20"/>
      <c r="E40" s="20"/>
      <c r="F40" s="13">
        <f t="shared" ref="F40:F67" si="7">(+E40+D40)*$I$2</f>
        <v>0</v>
      </c>
      <c r="G40" s="20"/>
      <c r="H40" s="13">
        <f t="shared" ref="H40:H67" si="8">+G40*$I$2</f>
        <v>0</v>
      </c>
      <c r="I40" s="20"/>
      <c r="J40" s="21"/>
      <c r="K40" s="17">
        <f t="shared" ref="K40:K67" si="9">1000*SUM(J40:J40)</f>
        <v>0</v>
      </c>
      <c r="L40" s="21"/>
      <c r="M40" s="17">
        <f t="shared" ref="M40:M67" si="10">+I40+H40+F40+K40-$I$2*L40</f>
        <v>0</v>
      </c>
      <c r="N40" s="18">
        <f t="shared" ref="N40:N67" si="11">IF(ISERROR(+M40/MAX($M$8:$M$67)),0,+M40/MAX($M$8:$M$67))</f>
        <v>0</v>
      </c>
      <c r="O40" s="26">
        <f t="shared" ref="O40:O67" si="12">IF(ISBLANK(C40),0,IF(M40=0,COUNTA($C$8:$C$67),IF(M40&lt;0,COUNTA($C$8:$C$67)+1,A40)))</f>
        <v>0</v>
      </c>
      <c r="P40">
        <f t="shared" ref="P40:P67" si="13">IF(ISBLANK(C40),0,1)</f>
        <v>0</v>
      </c>
    </row>
    <row r="41" spans="1:16" ht="15.75" x14ac:dyDescent="0.25">
      <c r="A41" s="16">
        <v>34</v>
      </c>
      <c r="B41" s="16">
        <v>34</v>
      </c>
      <c r="C41" s="24"/>
      <c r="D41" s="20"/>
      <c r="E41" s="20"/>
      <c r="F41" s="13">
        <f t="shared" si="7"/>
        <v>0</v>
      </c>
      <c r="G41" s="20"/>
      <c r="H41" s="13">
        <f t="shared" si="8"/>
        <v>0</v>
      </c>
      <c r="I41" s="20"/>
      <c r="J41" s="21"/>
      <c r="K41" s="17">
        <f t="shared" si="9"/>
        <v>0</v>
      </c>
      <c r="L41" s="21"/>
      <c r="M41" s="17">
        <f t="shared" si="10"/>
        <v>0</v>
      </c>
      <c r="N41" s="18">
        <f t="shared" si="11"/>
        <v>0</v>
      </c>
      <c r="O41" s="26">
        <f t="shared" si="12"/>
        <v>0</v>
      </c>
      <c r="P41">
        <f t="shared" si="13"/>
        <v>0</v>
      </c>
    </row>
    <row r="42" spans="1:16" ht="15.75" x14ac:dyDescent="0.25">
      <c r="A42" s="16">
        <v>35</v>
      </c>
      <c r="B42" s="16">
        <v>35</v>
      </c>
      <c r="C42" s="24"/>
      <c r="D42" s="20"/>
      <c r="E42" s="20"/>
      <c r="F42" s="13">
        <f t="shared" si="7"/>
        <v>0</v>
      </c>
      <c r="G42" s="20"/>
      <c r="H42" s="13">
        <f t="shared" si="8"/>
        <v>0</v>
      </c>
      <c r="I42" s="20"/>
      <c r="J42" s="21"/>
      <c r="K42" s="17">
        <f t="shared" si="9"/>
        <v>0</v>
      </c>
      <c r="L42" s="21"/>
      <c r="M42" s="17">
        <f t="shared" si="10"/>
        <v>0</v>
      </c>
      <c r="N42" s="18">
        <f t="shared" si="11"/>
        <v>0</v>
      </c>
      <c r="O42" s="26">
        <f t="shared" si="12"/>
        <v>0</v>
      </c>
      <c r="P42">
        <f t="shared" si="13"/>
        <v>0</v>
      </c>
    </row>
    <row r="43" spans="1:16" ht="15.75" x14ac:dyDescent="0.25">
      <c r="A43" s="16">
        <v>36</v>
      </c>
      <c r="B43" s="16">
        <v>36</v>
      </c>
      <c r="C43" s="24"/>
      <c r="D43" s="20"/>
      <c r="E43" s="20"/>
      <c r="F43" s="13">
        <f t="shared" si="7"/>
        <v>0</v>
      </c>
      <c r="G43" s="20"/>
      <c r="H43" s="13">
        <f t="shared" si="8"/>
        <v>0</v>
      </c>
      <c r="I43" s="20"/>
      <c r="J43" s="21"/>
      <c r="K43" s="17">
        <f t="shared" si="9"/>
        <v>0</v>
      </c>
      <c r="L43" s="21"/>
      <c r="M43" s="17">
        <f t="shared" si="10"/>
        <v>0</v>
      </c>
      <c r="N43" s="18">
        <f t="shared" si="11"/>
        <v>0</v>
      </c>
      <c r="O43" s="26">
        <f t="shared" si="12"/>
        <v>0</v>
      </c>
      <c r="P43">
        <f t="shared" si="13"/>
        <v>0</v>
      </c>
    </row>
    <row r="44" spans="1:16" ht="15.75" x14ac:dyDescent="0.25">
      <c r="A44" s="16">
        <v>37</v>
      </c>
      <c r="B44" s="16">
        <v>37</v>
      </c>
      <c r="C44" s="24"/>
      <c r="D44" s="20"/>
      <c r="E44" s="20"/>
      <c r="F44" s="13">
        <f t="shared" si="7"/>
        <v>0</v>
      </c>
      <c r="G44" s="20"/>
      <c r="H44" s="13">
        <f t="shared" si="8"/>
        <v>0</v>
      </c>
      <c r="I44" s="20"/>
      <c r="J44" s="21"/>
      <c r="K44" s="17">
        <f t="shared" si="9"/>
        <v>0</v>
      </c>
      <c r="L44" s="21"/>
      <c r="M44" s="17">
        <f t="shared" si="10"/>
        <v>0</v>
      </c>
      <c r="N44" s="18">
        <f t="shared" si="11"/>
        <v>0</v>
      </c>
      <c r="O44" s="26">
        <f t="shared" si="12"/>
        <v>0</v>
      </c>
      <c r="P44">
        <f t="shared" si="13"/>
        <v>0</v>
      </c>
    </row>
    <row r="45" spans="1:16" ht="15.75" x14ac:dyDescent="0.25">
      <c r="A45" s="16">
        <v>38</v>
      </c>
      <c r="B45" s="16">
        <v>38</v>
      </c>
      <c r="C45" s="24"/>
      <c r="D45" s="20"/>
      <c r="E45" s="20"/>
      <c r="F45" s="13">
        <f t="shared" si="7"/>
        <v>0</v>
      </c>
      <c r="G45" s="20"/>
      <c r="H45" s="13">
        <f t="shared" si="8"/>
        <v>0</v>
      </c>
      <c r="I45" s="20"/>
      <c r="J45" s="21"/>
      <c r="K45" s="17">
        <f t="shared" si="9"/>
        <v>0</v>
      </c>
      <c r="L45" s="21"/>
      <c r="M45" s="17">
        <f t="shared" si="10"/>
        <v>0</v>
      </c>
      <c r="N45" s="18">
        <f t="shared" si="11"/>
        <v>0</v>
      </c>
      <c r="O45" s="26">
        <f t="shared" si="12"/>
        <v>0</v>
      </c>
      <c r="P45">
        <f t="shared" si="13"/>
        <v>0</v>
      </c>
    </row>
    <row r="46" spans="1:16" ht="15.75" x14ac:dyDescent="0.25">
      <c r="A46" s="16">
        <v>39</v>
      </c>
      <c r="B46" s="16">
        <v>39</v>
      </c>
      <c r="C46" s="24"/>
      <c r="D46" s="20"/>
      <c r="E46" s="20"/>
      <c r="F46" s="13">
        <f t="shared" si="7"/>
        <v>0</v>
      </c>
      <c r="G46" s="20"/>
      <c r="H46" s="13">
        <f t="shared" si="8"/>
        <v>0</v>
      </c>
      <c r="I46" s="20"/>
      <c r="J46" s="21"/>
      <c r="K46" s="17">
        <f t="shared" si="9"/>
        <v>0</v>
      </c>
      <c r="L46" s="21"/>
      <c r="M46" s="17">
        <f t="shared" si="10"/>
        <v>0</v>
      </c>
      <c r="N46" s="18">
        <f t="shared" si="11"/>
        <v>0</v>
      </c>
      <c r="O46" s="26">
        <f t="shared" si="12"/>
        <v>0</v>
      </c>
      <c r="P46">
        <f t="shared" si="13"/>
        <v>0</v>
      </c>
    </row>
    <row r="47" spans="1:16" ht="15.75" x14ac:dyDescent="0.25">
      <c r="A47" s="16">
        <v>40</v>
      </c>
      <c r="B47" s="16">
        <v>40</v>
      </c>
      <c r="C47" s="24"/>
      <c r="D47" s="20"/>
      <c r="E47" s="20"/>
      <c r="F47" s="13">
        <f t="shared" si="7"/>
        <v>0</v>
      </c>
      <c r="G47" s="20"/>
      <c r="H47" s="13">
        <f t="shared" si="8"/>
        <v>0</v>
      </c>
      <c r="I47" s="20"/>
      <c r="J47" s="21"/>
      <c r="K47" s="17">
        <f t="shared" si="9"/>
        <v>0</v>
      </c>
      <c r="L47" s="21"/>
      <c r="M47" s="17">
        <f t="shared" si="10"/>
        <v>0</v>
      </c>
      <c r="N47" s="18">
        <f t="shared" si="11"/>
        <v>0</v>
      </c>
      <c r="O47" s="26">
        <f t="shared" si="12"/>
        <v>0</v>
      </c>
      <c r="P47">
        <f t="shared" si="13"/>
        <v>0</v>
      </c>
    </row>
    <row r="48" spans="1:16" ht="15.75" x14ac:dyDescent="0.25">
      <c r="A48" s="16">
        <v>41</v>
      </c>
      <c r="B48" s="16">
        <v>41</v>
      </c>
      <c r="C48" s="24"/>
      <c r="D48" s="20"/>
      <c r="E48" s="20"/>
      <c r="F48" s="13">
        <f t="shared" si="7"/>
        <v>0</v>
      </c>
      <c r="G48" s="20"/>
      <c r="H48" s="13">
        <f t="shared" si="8"/>
        <v>0</v>
      </c>
      <c r="I48" s="20"/>
      <c r="J48" s="21"/>
      <c r="K48" s="17">
        <f t="shared" si="9"/>
        <v>0</v>
      </c>
      <c r="L48" s="21"/>
      <c r="M48" s="17">
        <f t="shared" si="10"/>
        <v>0</v>
      </c>
      <c r="N48" s="18">
        <f t="shared" si="11"/>
        <v>0</v>
      </c>
      <c r="O48" s="26">
        <f t="shared" si="12"/>
        <v>0</v>
      </c>
      <c r="P48">
        <f t="shared" si="13"/>
        <v>0</v>
      </c>
    </row>
    <row r="49" spans="1:16" ht="15.75" x14ac:dyDescent="0.25">
      <c r="A49" s="16">
        <v>42</v>
      </c>
      <c r="B49" s="16">
        <v>42</v>
      </c>
      <c r="C49" s="24"/>
      <c r="D49" s="20"/>
      <c r="E49" s="20"/>
      <c r="F49" s="13">
        <f t="shared" si="7"/>
        <v>0</v>
      </c>
      <c r="G49" s="20"/>
      <c r="H49" s="13">
        <f t="shared" si="8"/>
        <v>0</v>
      </c>
      <c r="I49" s="20"/>
      <c r="J49" s="21"/>
      <c r="K49" s="17">
        <f t="shared" si="9"/>
        <v>0</v>
      </c>
      <c r="L49" s="21"/>
      <c r="M49" s="17">
        <f t="shared" si="10"/>
        <v>0</v>
      </c>
      <c r="N49" s="18">
        <f t="shared" si="11"/>
        <v>0</v>
      </c>
      <c r="O49" s="26">
        <f t="shared" si="12"/>
        <v>0</v>
      </c>
      <c r="P49">
        <f t="shared" si="13"/>
        <v>0</v>
      </c>
    </row>
    <row r="50" spans="1:16" ht="15.75" x14ac:dyDescent="0.25">
      <c r="A50" s="16">
        <v>43</v>
      </c>
      <c r="B50" s="16">
        <v>43</v>
      </c>
      <c r="C50" s="24"/>
      <c r="D50" s="20"/>
      <c r="E50" s="20"/>
      <c r="F50" s="13">
        <f t="shared" si="7"/>
        <v>0</v>
      </c>
      <c r="G50" s="20"/>
      <c r="H50" s="13">
        <f t="shared" si="8"/>
        <v>0</v>
      </c>
      <c r="I50" s="20"/>
      <c r="J50" s="21"/>
      <c r="K50" s="17">
        <f t="shared" si="9"/>
        <v>0</v>
      </c>
      <c r="L50" s="21"/>
      <c r="M50" s="17">
        <f t="shared" si="10"/>
        <v>0</v>
      </c>
      <c r="N50" s="18">
        <f t="shared" si="11"/>
        <v>0</v>
      </c>
      <c r="O50" s="26">
        <f t="shared" si="12"/>
        <v>0</v>
      </c>
      <c r="P50">
        <f t="shared" si="13"/>
        <v>0</v>
      </c>
    </row>
    <row r="51" spans="1:16" ht="15.75" x14ac:dyDescent="0.25">
      <c r="A51" s="16">
        <v>44</v>
      </c>
      <c r="B51" s="16">
        <v>44</v>
      </c>
      <c r="C51" s="24"/>
      <c r="D51" s="20"/>
      <c r="E51" s="20"/>
      <c r="F51" s="13">
        <f t="shared" si="7"/>
        <v>0</v>
      </c>
      <c r="G51" s="20"/>
      <c r="H51" s="13">
        <f t="shared" si="8"/>
        <v>0</v>
      </c>
      <c r="I51" s="20"/>
      <c r="J51" s="21"/>
      <c r="K51" s="17">
        <f t="shared" si="9"/>
        <v>0</v>
      </c>
      <c r="L51" s="21"/>
      <c r="M51" s="17">
        <f t="shared" si="10"/>
        <v>0</v>
      </c>
      <c r="N51" s="18">
        <f t="shared" si="11"/>
        <v>0</v>
      </c>
      <c r="O51" s="26">
        <f t="shared" si="12"/>
        <v>0</v>
      </c>
      <c r="P51">
        <f t="shared" si="13"/>
        <v>0</v>
      </c>
    </row>
    <row r="52" spans="1:16" ht="15.75" x14ac:dyDescent="0.25">
      <c r="A52" s="16">
        <v>45</v>
      </c>
      <c r="B52" s="16">
        <v>45</v>
      </c>
      <c r="C52" s="24"/>
      <c r="D52" s="20"/>
      <c r="E52" s="20"/>
      <c r="F52" s="13">
        <f t="shared" si="7"/>
        <v>0</v>
      </c>
      <c r="G52" s="20"/>
      <c r="H52" s="13">
        <f t="shared" si="8"/>
        <v>0</v>
      </c>
      <c r="I52" s="20"/>
      <c r="J52" s="21"/>
      <c r="K52" s="17">
        <f t="shared" si="9"/>
        <v>0</v>
      </c>
      <c r="L52" s="21"/>
      <c r="M52" s="17">
        <f t="shared" si="10"/>
        <v>0</v>
      </c>
      <c r="N52" s="18">
        <f t="shared" si="11"/>
        <v>0</v>
      </c>
      <c r="O52" s="26">
        <f t="shared" si="12"/>
        <v>0</v>
      </c>
      <c r="P52">
        <f t="shared" si="13"/>
        <v>0</v>
      </c>
    </row>
    <row r="53" spans="1:16" ht="15.75" x14ac:dyDescent="0.25">
      <c r="A53" s="16">
        <v>46</v>
      </c>
      <c r="B53" s="16">
        <v>46</v>
      </c>
      <c r="C53" s="24"/>
      <c r="D53" s="20"/>
      <c r="E53" s="20"/>
      <c r="F53" s="13">
        <f t="shared" si="7"/>
        <v>0</v>
      </c>
      <c r="G53" s="20"/>
      <c r="H53" s="13">
        <f t="shared" si="8"/>
        <v>0</v>
      </c>
      <c r="I53" s="20"/>
      <c r="J53" s="21"/>
      <c r="K53" s="17">
        <f t="shared" si="9"/>
        <v>0</v>
      </c>
      <c r="L53" s="21"/>
      <c r="M53" s="17">
        <f t="shared" si="10"/>
        <v>0</v>
      </c>
      <c r="N53" s="18">
        <f t="shared" si="11"/>
        <v>0</v>
      </c>
      <c r="O53" s="26">
        <f t="shared" si="12"/>
        <v>0</v>
      </c>
      <c r="P53">
        <f t="shared" si="13"/>
        <v>0</v>
      </c>
    </row>
    <row r="54" spans="1:16" ht="15.75" x14ac:dyDescent="0.25">
      <c r="A54" s="16">
        <v>47</v>
      </c>
      <c r="B54" s="16">
        <v>47</v>
      </c>
      <c r="C54" s="24"/>
      <c r="D54" s="20"/>
      <c r="E54" s="20"/>
      <c r="F54" s="13">
        <f t="shared" si="7"/>
        <v>0</v>
      </c>
      <c r="G54" s="20"/>
      <c r="H54" s="13">
        <f t="shared" si="8"/>
        <v>0</v>
      </c>
      <c r="I54" s="20"/>
      <c r="J54" s="21"/>
      <c r="K54" s="17">
        <f t="shared" si="9"/>
        <v>0</v>
      </c>
      <c r="L54" s="21"/>
      <c r="M54" s="17">
        <f t="shared" si="10"/>
        <v>0</v>
      </c>
      <c r="N54" s="18">
        <f t="shared" si="11"/>
        <v>0</v>
      </c>
      <c r="O54" s="26">
        <f t="shared" si="12"/>
        <v>0</v>
      </c>
      <c r="P54">
        <f t="shared" si="13"/>
        <v>0</v>
      </c>
    </row>
    <row r="55" spans="1:16" ht="15.75" x14ac:dyDescent="0.25">
      <c r="A55" s="16">
        <v>48</v>
      </c>
      <c r="B55" s="16">
        <v>48</v>
      </c>
      <c r="C55" s="24"/>
      <c r="D55" s="20"/>
      <c r="E55" s="20"/>
      <c r="F55" s="13">
        <f t="shared" si="7"/>
        <v>0</v>
      </c>
      <c r="G55" s="20"/>
      <c r="H55" s="13">
        <f t="shared" si="8"/>
        <v>0</v>
      </c>
      <c r="I55" s="20"/>
      <c r="J55" s="21"/>
      <c r="K55" s="17">
        <f t="shared" si="9"/>
        <v>0</v>
      </c>
      <c r="L55" s="21"/>
      <c r="M55" s="17">
        <f t="shared" si="10"/>
        <v>0</v>
      </c>
      <c r="N55" s="18">
        <f t="shared" si="11"/>
        <v>0</v>
      </c>
      <c r="O55" s="26">
        <f t="shared" si="12"/>
        <v>0</v>
      </c>
      <c r="P55">
        <f t="shared" si="13"/>
        <v>0</v>
      </c>
    </row>
    <row r="56" spans="1:16" ht="15.75" x14ac:dyDescent="0.25">
      <c r="A56" s="16">
        <v>49</v>
      </c>
      <c r="B56" s="16">
        <v>49</v>
      </c>
      <c r="C56" s="24"/>
      <c r="D56" s="20"/>
      <c r="E56" s="20"/>
      <c r="F56" s="13">
        <f t="shared" si="7"/>
        <v>0</v>
      </c>
      <c r="G56" s="20"/>
      <c r="H56" s="13">
        <f t="shared" si="8"/>
        <v>0</v>
      </c>
      <c r="I56" s="20"/>
      <c r="J56" s="21"/>
      <c r="K56" s="17">
        <f t="shared" si="9"/>
        <v>0</v>
      </c>
      <c r="L56" s="21"/>
      <c r="M56" s="17">
        <f t="shared" si="10"/>
        <v>0</v>
      </c>
      <c r="N56" s="18">
        <f t="shared" si="11"/>
        <v>0</v>
      </c>
      <c r="O56" s="26">
        <f t="shared" si="12"/>
        <v>0</v>
      </c>
      <c r="P56">
        <f t="shared" si="13"/>
        <v>0</v>
      </c>
    </row>
    <row r="57" spans="1:16" ht="15.75" x14ac:dyDescent="0.25">
      <c r="A57" s="16">
        <v>50</v>
      </c>
      <c r="B57" s="16">
        <v>50</v>
      </c>
      <c r="C57" s="24"/>
      <c r="D57" s="20"/>
      <c r="E57" s="20"/>
      <c r="F57" s="13">
        <f t="shared" si="7"/>
        <v>0</v>
      </c>
      <c r="G57" s="20"/>
      <c r="H57" s="13">
        <f t="shared" si="8"/>
        <v>0</v>
      </c>
      <c r="I57" s="20"/>
      <c r="J57" s="21"/>
      <c r="K57" s="17">
        <f t="shared" si="9"/>
        <v>0</v>
      </c>
      <c r="L57" s="21"/>
      <c r="M57" s="17">
        <f t="shared" si="10"/>
        <v>0</v>
      </c>
      <c r="N57" s="18">
        <f t="shared" si="11"/>
        <v>0</v>
      </c>
      <c r="O57" s="26">
        <f t="shared" si="12"/>
        <v>0</v>
      </c>
      <c r="P57">
        <f t="shared" si="13"/>
        <v>0</v>
      </c>
    </row>
    <row r="58" spans="1:16" ht="15.75" x14ac:dyDescent="0.25">
      <c r="A58" s="16">
        <v>51</v>
      </c>
      <c r="B58" s="16">
        <v>51</v>
      </c>
      <c r="C58" s="24"/>
      <c r="D58" s="20"/>
      <c r="E58" s="20"/>
      <c r="F58" s="13">
        <f t="shared" si="7"/>
        <v>0</v>
      </c>
      <c r="G58" s="20"/>
      <c r="H58" s="13">
        <f t="shared" si="8"/>
        <v>0</v>
      </c>
      <c r="I58" s="20"/>
      <c r="J58" s="21"/>
      <c r="K58" s="17">
        <f t="shared" si="9"/>
        <v>0</v>
      </c>
      <c r="L58" s="21"/>
      <c r="M58" s="17">
        <f t="shared" si="10"/>
        <v>0</v>
      </c>
      <c r="N58" s="18">
        <f t="shared" si="11"/>
        <v>0</v>
      </c>
      <c r="O58" s="26">
        <f t="shared" si="12"/>
        <v>0</v>
      </c>
      <c r="P58">
        <f t="shared" si="13"/>
        <v>0</v>
      </c>
    </row>
    <row r="59" spans="1:16" ht="15.75" x14ac:dyDescent="0.25">
      <c r="A59" s="16">
        <v>52</v>
      </c>
      <c r="B59" s="16">
        <v>52</v>
      </c>
      <c r="C59" s="24"/>
      <c r="D59" s="20"/>
      <c r="E59" s="20"/>
      <c r="F59" s="13">
        <f t="shared" si="7"/>
        <v>0</v>
      </c>
      <c r="G59" s="20"/>
      <c r="H59" s="13">
        <f t="shared" si="8"/>
        <v>0</v>
      </c>
      <c r="I59" s="20"/>
      <c r="J59" s="21"/>
      <c r="K59" s="17">
        <f t="shared" si="9"/>
        <v>0</v>
      </c>
      <c r="L59" s="21"/>
      <c r="M59" s="17">
        <f t="shared" si="10"/>
        <v>0</v>
      </c>
      <c r="N59" s="18">
        <f t="shared" si="11"/>
        <v>0</v>
      </c>
      <c r="O59" s="26">
        <f t="shared" si="12"/>
        <v>0</v>
      </c>
      <c r="P59">
        <f t="shared" si="13"/>
        <v>0</v>
      </c>
    </row>
    <row r="60" spans="1:16" ht="15.75" x14ac:dyDescent="0.25">
      <c r="A60" s="16">
        <v>53</v>
      </c>
      <c r="B60" s="16">
        <v>53</v>
      </c>
      <c r="C60" s="24"/>
      <c r="D60" s="20"/>
      <c r="E60" s="20"/>
      <c r="F60" s="13">
        <f t="shared" si="7"/>
        <v>0</v>
      </c>
      <c r="G60" s="20"/>
      <c r="H60" s="13">
        <f t="shared" si="8"/>
        <v>0</v>
      </c>
      <c r="I60" s="20"/>
      <c r="J60" s="21"/>
      <c r="K60" s="17">
        <f t="shared" si="9"/>
        <v>0</v>
      </c>
      <c r="L60" s="21"/>
      <c r="M60" s="17">
        <f t="shared" si="10"/>
        <v>0</v>
      </c>
      <c r="N60" s="18">
        <f t="shared" si="11"/>
        <v>0</v>
      </c>
      <c r="O60" s="26">
        <f t="shared" si="12"/>
        <v>0</v>
      </c>
      <c r="P60">
        <f t="shared" si="13"/>
        <v>0</v>
      </c>
    </row>
    <row r="61" spans="1:16" ht="15.75" x14ac:dyDescent="0.25">
      <c r="A61" s="16">
        <v>54</v>
      </c>
      <c r="B61" s="16">
        <v>54</v>
      </c>
      <c r="C61" s="24"/>
      <c r="D61" s="20"/>
      <c r="E61" s="20"/>
      <c r="F61" s="13">
        <f t="shared" si="7"/>
        <v>0</v>
      </c>
      <c r="G61" s="20"/>
      <c r="H61" s="13">
        <f t="shared" si="8"/>
        <v>0</v>
      </c>
      <c r="I61" s="20"/>
      <c r="J61" s="21"/>
      <c r="K61" s="17">
        <f t="shared" si="9"/>
        <v>0</v>
      </c>
      <c r="L61" s="21"/>
      <c r="M61" s="17">
        <f t="shared" si="10"/>
        <v>0</v>
      </c>
      <c r="N61" s="18">
        <f t="shared" si="11"/>
        <v>0</v>
      </c>
      <c r="O61" s="26">
        <f t="shared" si="12"/>
        <v>0</v>
      </c>
      <c r="P61">
        <f t="shared" si="13"/>
        <v>0</v>
      </c>
    </row>
    <row r="62" spans="1:16" ht="15.75" x14ac:dyDescent="0.25">
      <c r="A62" s="16">
        <v>55</v>
      </c>
      <c r="B62" s="16">
        <v>55</v>
      </c>
      <c r="C62" s="24"/>
      <c r="D62" s="20"/>
      <c r="E62" s="20"/>
      <c r="F62" s="13">
        <f t="shared" si="7"/>
        <v>0</v>
      </c>
      <c r="G62" s="20"/>
      <c r="H62" s="13">
        <f t="shared" si="8"/>
        <v>0</v>
      </c>
      <c r="I62" s="20"/>
      <c r="J62" s="21"/>
      <c r="K62" s="17">
        <f t="shared" si="9"/>
        <v>0</v>
      </c>
      <c r="L62" s="21"/>
      <c r="M62" s="17">
        <f t="shared" si="10"/>
        <v>0</v>
      </c>
      <c r="N62" s="18">
        <f t="shared" si="11"/>
        <v>0</v>
      </c>
      <c r="O62" s="26">
        <f t="shared" si="12"/>
        <v>0</v>
      </c>
      <c r="P62">
        <f t="shared" si="13"/>
        <v>0</v>
      </c>
    </row>
    <row r="63" spans="1:16" ht="15.75" x14ac:dyDescent="0.25">
      <c r="A63" s="16">
        <v>56</v>
      </c>
      <c r="B63" s="16">
        <v>56</v>
      </c>
      <c r="C63" s="24"/>
      <c r="D63" s="20"/>
      <c r="E63" s="20"/>
      <c r="F63" s="13">
        <f t="shared" si="7"/>
        <v>0</v>
      </c>
      <c r="G63" s="20"/>
      <c r="H63" s="13">
        <f t="shared" si="8"/>
        <v>0</v>
      </c>
      <c r="I63" s="20"/>
      <c r="J63" s="21"/>
      <c r="K63" s="17">
        <f t="shared" si="9"/>
        <v>0</v>
      </c>
      <c r="L63" s="21"/>
      <c r="M63" s="17">
        <f t="shared" si="10"/>
        <v>0</v>
      </c>
      <c r="N63" s="18">
        <f t="shared" si="11"/>
        <v>0</v>
      </c>
      <c r="O63" s="26">
        <f t="shared" si="12"/>
        <v>0</v>
      </c>
      <c r="P63">
        <f t="shared" si="13"/>
        <v>0</v>
      </c>
    </row>
    <row r="64" spans="1:16" ht="15.75" x14ac:dyDescent="0.25">
      <c r="A64" s="16">
        <v>57</v>
      </c>
      <c r="B64" s="16">
        <v>57</v>
      </c>
      <c r="C64" s="24"/>
      <c r="D64" s="20"/>
      <c r="E64" s="20"/>
      <c r="F64" s="13">
        <f t="shared" si="7"/>
        <v>0</v>
      </c>
      <c r="G64" s="20"/>
      <c r="H64" s="13">
        <f t="shared" si="8"/>
        <v>0</v>
      </c>
      <c r="I64" s="20"/>
      <c r="J64" s="21"/>
      <c r="K64" s="17">
        <f t="shared" si="9"/>
        <v>0</v>
      </c>
      <c r="L64" s="21"/>
      <c r="M64" s="17">
        <f t="shared" si="10"/>
        <v>0</v>
      </c>
      <c r="N64" s="18">
        <f t="shared" si="11"/>
        <v>0</v>
      </c>
      <c r="O64" s="26">
        <f t="shared" si="12"/>
        <v>0</v>
      </c>
      <c r="P64">
        <f t="shared" si="13"/>
        <v>0</v>
      </c>
    </row>
    <row r="65" spans="1:16" ht="15.75" x14ac:dyDescent="0.25">
      <c r="A65" s="16">
        <v>58</v>
      </c>
      <c r="B65" s="16">
        <v>58</v>
      </c>
      <c r="C65" s="24"/>
      <c r="D65" s="20"/>
      <c r="E65" s="20"/>
      <c r="F65" s="13">
        <f t="shared" si="7"/>
        <v>0</v>
      </c>
      <c r="G65" s="20"/>
      <c r="H65" s="13">
        <f t="shared" si="8"/>
        <v>0</v>
      </c>
      <c r="I65" s="20"/>
      <c r="J65" s="21"/>
      <c r="K65" s="17">
        <f t="shared" si="9"/>
        <v>0</v>
      </c>
      <c r="L65" s="21"/>
      <c r="M65" s="17">
        <f t="shared" si="10"/>
        <v>0</v>
      </c>
      <c r="N65" s="18">
        <f t="shared" si="11"/>
        <v>0</v>
      </c>
      <c r="O65" s="26">
        <f t="shared" si="12"/>
        <v>0</v>
      </c>
      <c r="P65">
        <f t="shared" si="13"/>
        <v>0</v>
      </c>
    </row>
    <row r="66" spans="1:16" ht="15.75" x14ac:dyDescent="0.25">
      <c r="A66" s="16">
        <v>59</v>
      </c>
      <c r="B66" s="16">
        <v>59</v>
      </c>
      <c r="C66" s="24"/>
      <c r="D66" s="19"/>
      <c r="E66" s="19"/>
      <c r="F66" s="13">
        <f t="shared" si="7"/>
        <v>0</v>
      </c>
      <c r="G66" s="20"/>
      <c r="H66" s="13">
        <f t="shared" si="8"/>
        <v>0</v>
      </c>
      <c r="I66" s="20"/>
      <c r="J66" s="21"/>
      <c r="K66" s="17">
        <f t="shared" si="9"/>
        <v>0</v>
      </c>
      <c r="L66" s="21"/>
      <c r="M66" s="17">
        <f t="shared" si="10"/>
        <v>0</v>
      </c>
      <c r="N66" s="18">
        <f t="shared" si="11"/>
        <v>0</v>
      </c>
      <c r="O66" s="26">
        <f t="shared" si="12"/>
        <v>0</v>
      </c>
      <c r="P66">
        <f t="shared" si="13"/>
        <v>0</v>
      </c>
    </row>
    <row r="67" spans="1:16" ht="16.5" thickBot="1" x14ac:dyDescent="0.3">
      <c r="A67" s="16">
        <v>60</v>
      </c>
      <c r="B67" s="16">
        <v>60</v>
      </c>
      <c r="C67" s="25"/>
      <c r="D67" s="19"/>
      <c r="E67" s="19"/>
      <c r="F67" s="13">
        <f t="shared" si="7"/>
        <v>0</v>
      </c>
      <c r="G67" s="20"/>
      <c r="H67" s="13">
        <f t="shared" si="8"/>
        <v>0</v>
      </c>
      <c r="I67" s="20"/>
      <c r="J67" s="21"/>
      <c r="K67" s="17">
        <f t="shared" si="9"/>
        <v>0</v>
      </c>
      <c r="L67" s="21"/>
      <c r="M67" s="17">
        <f t="shared" si="10"/>
        <v>0</v>
      </c>
      <c r="N67" s="18">
        <f t="shared" si="11"/>
        <v>0</v>
      </c>
      <c r="O67" s="27">
        <f t="shared" si="12"/>
        <v>0</v>
      </c>
      <c r="P67">
        <f t="shared" si="13"/>
        <v>0</v>
      </c>
    </row>
    <row r="68" spans="1:16" ht="13.5" thickTop="1" x14ac:dyDescent="0.2"/>
  </sheetData>
  <sheetProtection sheet="1" scenarios="1" sort="0"/>
  <mergeCells count="14"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  <mergeCell ref="N6:N7"/>
    <mergeCell ref="L6:L7"/>
    <mergeCell ref="D6:F6"/>
    <mergeCell ref="O6:O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0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Fabio Savi</cp:lastModifiedBy>
  <cp:lastPrinted>2024-10-14T12:11:47Z</cp:lastPrinted>
  <dcterms:created xsi:type="dcterms:W3CDTF">2009-06-22T08:53:13Z</dcterms:created>
  <dcterms:modified xsi:type="dcterms:W3CDTF">2024-10-14T12:11:56Z</dcterms:modified>
</cp:coreProperties>
</file>