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AS\Subacquea\GARE PESCA IN APNEA\SELETTIVE\2017-2018\Zona 3\46° Trofeo Golso del Sole\"/>
    </mc:Choice>
  </mc:AlternateContent>
  <bookViews>
    <workbookView xWindow="0" yWindow="0" windowWidth="15360" windowHeight="7755" activeTab="1"/>
  </bookViews>
  <sheets>
    <sheet name="Calcolo Classifica" sheetId="3" r:id="rId1"/>
    <sheet name="Classifica Ind." sheetId="4" r:id="rId2"/>
  </sheets>
  <definedNames>
    <definedName name="_xlnm.Print_Area" localSheetId="1">'Classifica Ind.'!$A$1:$I$54</definedName>
  </definedNames>
  <calcPr calcId="152511"/>
</workbook>
</file>

<file path=xl/calcChain.xml><?xml version="1.0" encoding="utf-8"?>
<calcChain xmlns="http://schemas.openxmlformats.org/spreadsheetml/2006/main">
  <c r="M38" i="3" l="1"/>
  <c r="H38" i="3"/>
  <c r="F38" i="3"/>
  <c r="N38" i="3" l="1"/>
  <c r="H30" i="3"/>
  <c r="F28" i="3"/>
  <c r="F29" i="3"/>
  <c r="H21" i="3" l="1"/>
  <c r="M20" i="3"/>
  <c r="A17" i="4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F21" i="3"/>
  <c r="M21" i="3"/>
  <c r="H68" i="3"/>
  <c r="F68" i="3"/>
  <c r="M68" i="3"/>
  <c r="H35" i="3"/>
  <c r="F35" i="3"/>
  <c r="M35" i="3"/>
  <c r="H32" i="3"/>
  <c r="F32" i="3"/>
  <c r="M32" i="3"/>
  <c r="H8" i="3"/>
  <c r="F8" i="3"/>
  <c r="M8" i="3"/>
  <c r="H28" i="3"/>
  <c r="M28" i="3"/>
  <c r="H11" i="3"/>
  <c r="F11" i="3"/>
  <c r="M11" i="3"/>
  <c r="H40" i="3"/>
  <c r="F40" i="3"/>
  <c r="M40" i="3"/>
  <c r="H41" i="3"/>
  <c r="F41" i="3"/>
  <c r="M41" i="3"/>
  <c r="H31" i="3"/>
  <c r="F31" i="3"/>
  <c r="M31" i="3"/>
  <c r="H43" i="3"/>
  <c r="F43" i="3"/>
  <c r="M43" i="3"/>
  <c r="H14" i="3"/>
  <c r="F14" i="3"/>
  <c r="M14" i="3"/>
  <c r="H34" i="3"/>
  <c r="F34" i="3"/>
  <c r="M34" i="3"/>
  <c r="H36" i="3"/>
  <c r="F36" i="3"/>
  <c r="M36" i="3"/>
  <c r="H19" i="3"/>
  <c r="F19" i="3"/>
  <c r="M19" i="3"/>
  <c r="H13" i="3"/>
  <c r="F13" i="3"/>
  <c r="M13" i="3"/>
  <c r="H25" i="3"/>
  <c r="F25" i="3"/>
  <c r="M25" i="3"/>
  <c r="H23" i="3"/>
  <c r="F23" i="3"/>
  <c r="M23" i="3"/>
  <c r="H12" i="3"/>
  <c r="F12" i="3"/>
  <c r="M12" i="3"/>
  <c r="H22" i="3"/>
  <c r="F22" i="3"/>
  <c r="H39" i="3"/>
  <c r="F39" i="3"/>
  <c r="M39" i="3"/>
  <c r="H44" i="3"/>
  <c r="F44" i="3"/>
  <c r="M44" i="3"/>
  <c r="F30" i="3"/>
  <c r="M30" i="3"/>
  <c r="H42" i="3"/>
  <c r="F42" i="3"/>
  <c r="M42" i="3"/>
  <c r="N42" i="3" s="1"/>
  <c r="H10" i="3"/>
  <c r="F10" i="3"/>
  <c r="M10" i="3"/>
  <c r="H16" i="3"/>
  <c r="F16" i="3"/>
  <c r="M16" i="3"/>
  <c r="H37" i="3"/>
  <c r="F37" i="3"/>
  <c r="M37" i="3"/>
  <c r="H27" i="3"/>
  <c r="F27" i="3"/>
  <c r="M27" i="3"/>
  <c r="H24" i="3"/>
  <c r="F24" i="3"/>
  <c r="M24" i="3"/>
  <c r="H9" i="3"/>
  <c r="F9" i="3"/>
  <c r="M9" i="3"/>
  <c r="H18" i="3"/>
  <c r="F18" i="3"/>
  <c r="M18" i="3"/>
  <c r="H20" i="3"/>
  <c r="F20" i="3"/>
  <c r="H29" i="3"/>
  <c r="M29" i="3"/>
  <c r="H17" i="3"/>
  <c r="F17" i="3"/>
  <c r="M17" i="3"/>
  <c r="H26" i="3"/>
  <c r="F26" i="3"/>
  <c r="M26" i="3"/>
  <c r="H15" i="3"/>
  <c r="F15" i="3"/>
  <c r="M15" i="3"/>
  <c r="H33" i="3"/>
  <c r="F33" i="3"/>
  <c r="M33" i="3"/>
  <c r="H45" i="3"/>
  <c r="F45" i="3"/>
  <c r="M45" i="3"/>
  <c r="H46" i="3"/>
  <c r="F46" i="3"/>
  <c r="M46" i="3"/>
  <c r="H47" i="3"/>
  <c r="F47" i="3"/>
  <c r="M47" i="3"/>
  <c r="H48" i="3"/>
  <c r="F48" i="3"/>
  <c r="M48" i="3"/>
  <c r="H49" i="3"/>
  <c r="F49" i="3"/>
  <c r="M49" i="3"/>
  <c r="H50" i="3"/>
  <c r="F50" i="3"/>
  <c r="M50" i="3"/>
  <c r="H51" i="3"/>
  <c r="F51" i="3"/>
  <c r="M51" i="3"/>
  <c r="H52" i="3"/>
  <c r="F52" i="3"/>
  <c r="M52" i="3"/>
  <c r="H53" i="3"/>
  <c r="F53" i="3"/>
  <c r="M53" i="3"/>
  <c r="H54" i="3"/>
  <c r="F54" i="3"/>
  <c r="M54" i="3"/>
  <c r="H55" i="3"/>
  <c r="F55" i="3"/>
  <c r="M55" i="3"/>
  <c r="H56" i="3"/>
  <c r="F56" i="3"/>
  <c r="M56" i="3"/>
  <c r="H57" i="3"/>
  <c r="F57" i="3"/>
  <c r="M57" i="3"/>
  <c r="H58" i="3"/>
  <c r="F58" i="3"/>
  <c r="M58" i="3"/>
  <c r="H59" i="3"/>
  <c r="F59" i="3"/>
  <c r="M59" i="3"/>
  <c r="H60" i="3"/>
  <c r="F60" i="3"/>
  <c r="M60" i="3"/>
  <c r="H61" i="3"/>
  <c r="F61" i="3"/>
  <c r="M61" i="3"/>
  <c r="H62" i="3"/>
  <c r="F62" i="3"/>
  <c r="M62" i="3"/>
  <c r="H63" i="3"/>
  <c r="F63" i="3"/>
  <c r="M63" i="3"/>
  <c r="H64" i="3"/>
  <c r="F64" i="3"/>
  <c r="M64" i="3"/>
  <c r="H65" i="3"/>
  <c r="F65" i="3"/>
  <c r="M65" i="3"/>
  <c r="H66" i="3"/>
  <c r="F66" i="3"/>
  <c r="M66" i="3"/>
  <c r="H67" i="3"/>
  <c r="F67" i="3"/>
  <c r="M67" i="3"/>
  <c r="N37" i="3" l="1"/>
  <c r="N30" i="3"/>
  <c r="N68" i="3"/>
  <c r="N13" i="3"/>
  <c r="N35" i="3"/>
  <c r="N23" i="3"/>
  <c r="N28" i="3"/>
  <c r="N14" i="3"/>
  <c r="N24" i="3"/>
  <c r="N44" i="3"/>
  <c r="N12" i="3"/>
  <c r="N25" i="3"/>
  <c r="N19" i="3"/>
  <c r="N34" i="3"/>
  <c r="N41" i="3"/>
  <c r="N11" i="3"/>
  <c r="N20" i="3"/>
  <c r="N66" i="3"/>
  <c r="N62" i="3"/>
  <c r="N58" i="3"/>
  <c r="N54" i="3"/>
  <c r="N50" i="3"/>
  <c r="N48" i="3"/>
  <c r="N46" i="3"/>
  <c r="N33" i="3"/>
  <c r="N26" i="3"/>
  <c r="N29" i="3"/>
  <c r="N9" i="3"/>
  <c r="N31" i="3"/>
  <c r="N21" i="3"/>
  <c r="N49" i="3"/>
  <c r="N47" i="3"/>
  <c r="N45" i="3"/>
  <c r="N18" i="3"/>
  <c r="N10" i="3"/>
  <c r="N40" i="3"/>
  <c r="N32" i="3"/>
  <c r="N67" i="3"/>
  <c r="N59" i="3"/>
  <c r="N51" i="3"/>
  <c r="N8" i="3"/>
  <c r="N56" i="3"/>
  <c r="N64" i="3"/>
  <c r="N16" i="3"/>
  <c r="N61" i="3"/>
  <c r="N53" i="3"/>
  <c r="N63" i="3"/>
  <c r="N55" i="3"/>
  <c r="N17" i="3"/>
  <c r="N60" i="3"/>
  <c r="N52" i="3"/>
  <c r="N27" i="3"/>
  <c r="N36" i="3"/>
  <c r="N65" i="3"/>
  <c r="N57" i="3"/>
  <c r="N15" i="3"/>
  <c r="N43" i="3"/>
  <c r="O38" i="3" l="1"/>
  <c r="O48" i="3"/>
  <c r="O68" i="3"/>
  <c r="O29" i="3"/>
  <c r="O59" i="3"/>
  <c r="O44" i="3"/>
  <c r="O21" i="3"/>
  <c r="O33" i="3"/>
  <c r="O40" i="3"/>
  <c r="O20" i="3"/>
  <c r="O64" i="3"/>
  <c r="O56" i="3"/>
  <c r="O62" i="3"/>
  <c r="O16" i="3"/>
  <c r="O15" i="3"/>
  <c r="O42" i="3"/>
  <c r="O19" i="3"/>
  <c r="O49" i="3"/>
  <c r="O34" i="3"/>
  <c r="O45" i="3"/>
  <c r="O23" i="3"/>
  <c r="O18" i="3"/>
  <c r="O8" i="3"/>
  <c r="O27" i="3"/>
  <c r="O24" i="3"/>
  <c r="O25" i="3"/>
  <c r="O58" i="3"/>
  <c r="O57" i="3"/>
  <c r="O53" i="3"/>
  <c r="O46" i="3"/>
  <c r="O60" i="3"/>
  <c r="O39" i="3"/>
  <c r="O43" i="3"/>
  <c r="O26" i="3"/>
  <c r="O13" i="3"/>
  <c r="O51" i="3"/>
  <c r="O67" i="3"/>
  <c r="O17" i="3"/>
  <c r="O41" i="3"/>
  <c r="O12" i="3"/>
  <c r="O50" i="3"/>
  <c r="O37" i="3"/>
  <c r="O35" i="3"/>
  <c r="O14" i="3"/>
  <c r="O52" i="3"/>
  <c r="O65" i="3"/>
  <c r="O9" i="3"/>
  <c r="O61" i="3"/>
  <c r="O36" i="3"/>
  <c r="O55" i="3"/>
  <c r="O66" i="3"/>
  <c r="O54" i="3"/>
  <c r="O28" i="3"/>
  <c r="O31" i="3"/>
  <c r="O10" i="3"/>
  <c r="O63" i="3"/>
  <c r="O11" i="3"/>
  <c r="O47" i="3"/>
  <c r="O22" i="3"/>
  <c r="O32" i="3"/>
  <c r="O30" i="3"/>
  <c r="M22" i="3"/>
</calcChain>
</file>

<file path=xl/sharedStrings.xml><?xml version="1.0" encoding="utf-8"?>
<sst xmlns="http://schemas.openxmlformats.org/spreadsheetml/2006/main" count="153" uniqueCount="89">
  <si>
    <t>SOCIETA' DI APPARTENENZA</t>
  </si>
  <si>
    <t>COGNOME/NOME CONCORRENTE</t>
  </si>
  <si>
    <t>PUNTI</t>
  </si>
  <si>
    <t>Manifestazione</t>
  </si>
  <si>
    <t>Peso minimo (Coefficiente) =</t>
  </si>
  <si>
    <t>Prede</t>
  </si>
  <si>
    <t>Specie</t>
  </si>
  <si>
    <t>Peso grammi</t>
  </si>
  <si>
    <t>Bonus</t>
  </si>
  <si>
    <t>Punti Bonus</t>
  </si>
  <si>
    <t>Punti     Totali</t>
  </si>
  <si>
    <t>%</t>
  </si>
  <si>
    <t>Ordine</t>
  </si>
  <si>
    <t>Numero di gara</t>
  </si>
  <si>
    <t>Partecipanti</t>
  </si>
  <si>
    <t>N°</t>
  </si>
  <si>
    <t>coeff.</t>
  </si>
  <si>
    <t>Punti</t>
  </si>
  <si>
    <t xml:space="preserve"> n°   x</t>
  </si>
  <si>
    <t>Limite prede</t>
  </si>
  <si>
    <t>Preda più grande</t>
  </si>
  <si>
    <t>Prede Speciali</t>
  </si>
  <si>
    <t>N° PIAZ.</t>
  </si>
  <si>
    <t>N° PREDE</t>
  </si>
  <si>
    <t>N° SPECIE</t>
  </si>
  <si>
    <t>IL G.D.G.</t>
  </si>
  <si>
    <t>ORA DI ESPOSIZIONE</t>
  </si>
  <si>
    <t>EFFETTUATA PREMIAZIONE DAL 1°AL 6° ATLETA CLASSIFICATO + PRIME TRE SOCIETA'</t>
  </si>
  <si>
    <t>Bartalotta Giuseppe</t>
  </si>
  <si>
    <t>Granchi Diego</t>
  </si>
  <si>
    <t>Montomoli Antonio</t>
  </si>
  <si>
    <t>Circolo Sub Follonica</t>
  </si>
  <si>
    <t>Località: FOLLONICA</t>
  </si>
  <si>
    <t>Bianchi Emilio</t>
  </si>
  <si>
    <t>Club Subacqueo Grosseto</t>
  </si>
  <si>
    <t>FEDERAZIONE ITALIANA PESCA SPORTIVA E ATTIVITA' SUBACQUEE</t>
  </si>
  <si>
    <t>Denominazione Gara</t>
  </si>
  <si>
    <t>Società Organizzatrice</t>
  </si>
  <si>
    <t>Localita'</t>
  </si>
  <si>
    <t>L.N.I. SUB FOLLONICA</t>
  </si>
  <si>
    <t>FOLLONICA</t>
  </si>
  <si>
    <r>
      <t xml:space="preserve">                                       VIALE TIZIANO 70- 00196 ROMA                                                                                                        </t>
    </r>
    <r>
      <rPr>
        <b/>
        <u/>
        <sz val="14"/>
        <rFont val="Arial"/>
        <family val="2"/>
      </rPr>
      <t>Settore Attività Subacquee</t>
    </r>
  </si>
  <si>
    <t>Zanaga Michele</t>
  </si>
  <si>
    <t>CLASSIFICA INDIVIDUALE</t>
  </si>
  <si>
    <t>46° TROFEO GOLFO DEL SOLE</t>
  </si>
  <si>
    <t>Data                 27/05/2018</t>
  </si>
  <si>
    <t>Gambetta Enrico</t>
  </si>
  <si>
    <t>Nuoto Sub Modena B.Loschi</t>
  </si>
  <si>
    <t>CNFC Sub Nettuno Cecina</t>
  </si>
  <si>
    <t>Orbicciani Pierluigi</t>
  </si>
  <si>
    <t>Ranieri Alberto</t>
  </si>
  <si>
    <t>Pazzaglia Mattia</t>
  </si>
  <si>
    <t>Semoli Alberto</t>
  </si>
  <si>
    <t>Leverone Marco</t>
  </si>
  <si>
    <t>Gasperini Andrea</t>
  </si>
  <si>
    <t>Favati Federico</t>
  </si>
  <si>
    <t>Gorgona Club Pisa</t>
  </si>
  <si>
    <t>Cicasub Garibaldi Livorno</t>
  </si>
  <si>
    <t>Circolo il Porticciolo Piombino</t>
  </si>
  <si>
    <t>Muti Marco</t>
  </si>
  <si>
    <t>Manzi Federico</t>
  </si>
  <si>
    <t>Arci Pesca S. Vincenzo</t>
  </si>
  <si>
    <t>Castellani Mattia</t>
  </si>
  <si>
    <t>Castellani Gianluca</t>
  </si>
  <si>
    <t>Pica Angelo</t>
  </si>
  <si>
    <t>Mocciola Gianluca</t>
  </si>
  <si>
    <t>Maselli Michele</t>
  </si>
  <si>
    <t>Nuoto Sub Vignola</t>
  </si>
  <si>
    <t>Trambusti Gaio</t>
  </si>
  <si>
    <t>Teseo Tesei Portoferraio</t>
  </si>
  <si>
    <t>Data: 27/05/2018</t>
  </si>
  <si>
    <t>Cisampi renzo</t>
  </si>
  <si>
    <t>Montermini Marco</t>
  </si>
  <si>
    <t>Orsi Sasha</t>
  </si>
  <si>
    <t>Gambeta Enrico</t>
  </si>
  <si>
    <t>Nasi diego</t>
  </si>
  <si>
    <t>Sighieri marco</t>
  </si>
  <si>
    <t>Rossi Fernando</t>
  </si>
  <si>
    <t>Lippi Francesco</t>
  </si>
  <si>
    <t>Mataloni Ivano</t>
  </si>
  <si>
    <t>Graziani Gabriele</t>
  </si>
  <si>
    <t>Michele Cheli</t>
  </si>
  <si>
    <t>Trenti Tiziano</t>
  </si>
  <si>
    <t>8+1</t>
  </si>
  <si>
    <t>5+2</t>
  </si>
  <si>
    <t>2+1</t>
  </si>
  <si>
    <t>Ciampi renzo</t>
  </si>
  <si>
    <t xml:space="preserve"> Cheli Michele</t>
  </si>
  <si>
    <t>N.C.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</si>
</sst>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</font>
    <font>
      <sz val="16"/>
      <name val="Arial"/>
    </font>
    <font>
      <sz val="8"/>
      <name val="Arial"/>
    </font>
    <font>
      <b/>
      <sz val="20"/>
      <name val="Arial"/>
      <family val="2"/>
    </font>
    <font>
      <sz val="12"/>
      <name val="Arial"/>
    </font>
    <font>
      <b/>
      <sz val="12"/>
      <name val="Arial"/>
      <family val="2"/>
    </font>
    <font>
      <b/>
      <sz val="14"/>
      <name val="Arial"/>
      <family val="2"/>
    </font>
    <font>
      <sz val="14"/>
      <name val="Arial"/>
    </font>
    <font>
      <b/>
      <i/>
      <sz val="24"/>
      <color indexed="12"/>
      <name val="Times New Roman"/>
      <family val="1"/>
    </font>
    <font>
      <b/>
      <sz val="18"/>
      <name val="Times New Roman"/>
      <family val="1"/>
    </font>
    <font>
      <b/>
      <sz val="16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6"/>
      <name val="Arial"/>
      <family val="2"/>
    </font>
    <font>
      <b/>
      <sz val="18"/>
      <name val="Arial"/>
      <family val="2"/>
    </font>
    <font>
      <b/>
      <u/>
      <sz val="14"/>
      <name val="Arial"/>
      <family val="2"/>
    </font>
    <font>
      <sz val="14"/>
      <name val="Arial"/>
      <family val="2"/>
    </font>
    <font>
      <b/>
      <sz val="26"/>
      <name val="Arial"/>
      <family val="2"/>
    </font>
    <font>
      <sz val="16"/>
      <name val="Arial"/>
      <family val="2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double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9" fontId="2" fillId="0" borderId="0" applyFont="0" applyFill="0" applyBorder="0" applyAlignment="0" applyProtection="0"/>
    <xf numFmtId="0" fontId="1" fillId="0" borderId="0"/>
    <xf numFmtId="0" fontId="2" fillId="0" borderId="0"/>
    <xf numFmtId="9" fontId="2" fillId="0" borderId="0" applyFont="0" applyFill="0" applyBorder="0" applyAlignment="0" applyProtection="0"/>
  </cellStyleXfs>
  <cellXfs count="96">
    <xf numFmtId="0" fontId="0" fillId="0" borderId="0" xfId="0"/>
    <xf numFmtId="0" fontId="0" fillId="0" borderId="0" xfId="0" applyAlignment="1">
      <alignment horizontal="center"/>
    </xf>
    <xf numFmtId="0" fontId="12" fillId="0" borderId="2" xfId="0" applyFont="1" applyBorder="1" applyAlignment="1" applyProtection="1">
      <alignment horizontal="center"/>
      <protection locked="0"/>
    </xf>
    <xf numFmtId="0" fontId="12" fillId="0" borderId="3" xfId="0" applyFont="1" applyBorder="1" applyAlignment="1">
      <alignment horizontal="center"/>
    </xf>
    <xf numFmtId="0" fontId="13" fillId="0" borderId="4" xfId="0" applyFont="1" applyBorder="1"/>
    <xf numFmtId="0" fontId="13" fillId="0" borderId="5" xfId="0" applyFont="1" applyBorder="1"/>
    <xf numFmtId="0" fontId="12" fillId="0" borderId="2" xfId="0" applyFont="1" applyBorder="1"/>
    <xf numFmtId="0" fontId="11" fillId="0" borderId="2" xfId="0" applyFont="1" applyBorder="1" applyAlignment="1">
      <alignment horizontal="right"/>
    </xf>
    <xf numFmtId="0" fontId="12" fillId="0" borderId="2" xfId="0" applyFont="1" applyBorder="1" applyAlignment="1">
      <alignment horizontal="center"/>
    </xf>
    <xf numFmtId="0" fontId="12" fillId="0" borderId="3" xfId="0" applyFont="1" applyBorder="1"/>
    <xf numFmtId="0" fontId="13" fillId="0" borderId="6" xfId="0" applyFont="1" applyBorder="1"/>
    <xf numFmtId="0" fontId="13" fillId="0" borderId="2" xfId="0" applyFont="1" applyBorder="1"/>
    <xf numFmtId="0" fontId="14" fillId="0" borderId="2" xfId="0" applyFont="1" applyBorder="1"/>
    <xf numFmtId="0" fontId="13" fillId="0" borderId="2" xfId="0" applyFont="1" applyBorder="1" applyAlignment="1">
      <alignment horizontal="right"/>
    </xf>
    <xf numFmtId="0" fontId="13" fillId="0" borderId="3" xfId="0" applyFont="1" applyBorder="1"/>
    <xf numFmtId="0" fontId="14" fillId="0" borderId="2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wrapText="1"/>
    </xf>
    <xf numFmtId="0" fontId="16" fillId="0" borderId="2" xfId="0" applyFont="1" applyBorder="1" applyAlignment="1">
      <alignment horizontal="center"/>
    </xf>
    <xf numFmtId="0" fontId="16" fillId="0" borderId="2" xfId="0" applyFont="1" applyBorder="1" applyAlignment="1">
      <alignment horizontal="center" vertical="top" wrapText="1"/>
    </xf>
    <xf numFmtId="0" fontId="16" fillId="0" borderId="4" xfId="0" applyFont="1" applyBorder="1" applyAlignment="1">
      <alignment horizontal="center"/>
    </xf>
    <xf numFmtId="0" fontId="16" fillId="0" borderId="4" xfId="0" applyFont="1" applyBorder="1" applyAlignment="1" applyProtection="1">
      <alignment horizontal="center"/>
    </xf>
    <xf numFmtId="0" fontId="16" fillId="0" borderId="2" xfId="0" applyFont="1" applyBorder="1" applyAlignment="1" applyProtection="1">
      <alignment horizontal="center"/>
      <protection locked="0"/>
    </xf>
    <xf numFmtId="0" fontId="16" fillId="0" borderId="2" xfId="0" applyFont="1" applyBorder="1" applyAlignment="1" applyProtection="1">
      <alignment horizontal="center"/>
    </xf>
    <xf numFmtId="0" fontId="16" fillId="0" borderId="3" xfId="0" applyFont="1" applyBorder="1" applyAlignment="1" applyProtection="1">
      <alignment horizontal="center"/>
      <protection locked="0"/>
    </xf>
    <xf numFmtId="0" fontId="16" fillId="0" borderId="3" xfId="0" applyFont="1" applyBorder="1" applyAlignment="1" applyProtection="1">
      <alignment horizontal="center"/>
    </xf>
    <xf numFmtId="10" fontId="16" fillId="0" borderId="6" xfId="1" applyNumberFormat="1" applyFont="1" applyFill="1" applyBorder="1" applyAlignment="1" applyProtection="1">
      <alignment horizontal="center"/>
    </xf>
    <xf numFmtId="0" fontId="16" fillId="0" borderId="7" xfId="0" applyFont="1" applyBorder="1" applyAlignment="1" applyProtection="1">
      <alignment horizontal="center"/>
      <protection locked="0"/>
    </xf>
    <xf numFmtId="0" fontId="3" fillId="0" borderId="0" xfId="0" applyFont="1" applyAlignment="1">
      <alignment vertical="justify" wrapText="1"/>
    </xf>
    <xf numFmtId="0" fontId="9" fillId="0" borderId="8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17" fillId="0" borderId="0" xfId="0" applyFont="1"/>
    <xf numFmtId="0" fontId="18" fillId="0" borderId="0" xfId="0" applyFont="1" applyAlignment="1"/>
    <xf numFmtId="0" fontId="7" fillId="0" borderId="13" xfId="0" applyFont="1" applyBorder="1" applyAlignment="1" applyProtection="1">
      <alignment horizontal="justify"/>
      <protection locked="0"/>
    </xf>
    <xf numFmtId="0" fontId="7" fillId="0" borderId="14" xfId="0" applyFont="1" applyBorder="1" applyAlignment="1" applyProtection="1">
      <alignment horizontal="justify"/>
      <protection locked="0"/>
    </xf>
    <xf numFmtId="0" fontId="7" fillId="0" borderId="15" xfId="0" applyFont="1" applyBorder="1" applyAlignment="1" applyProtection="1">
      <alignment horizontal="justify"/>
      <protection locked="0"/>
    </xf>
    <xf numFmtId="0" fontId="0" fillId="0" borderId="0" xfId="0"/>
    <xf numFmtId="0" fontId="17" fillId="0" borderId="13" xfId="0" applyFont="1" applyBorder="1" applyAlignment="1" applyProtection="1">
      <alignment horizontal="justify"/>
      <protection locked="0"/>
    </xf>
    <xf numFmtId="0" fontId="17" fillId="0" borderId="14" xfId="0" applyFont="1" applyBorder="1" applyAlignment="1" applyProtection="1">
      <alignment horizontal="justify"/>
      <protection locked="0"/>
    </xf>
    <xf numFmtId="0" fontId="17" fillId="0" borderId="15" xfId="0" applyFont="1" applyBorder="1" applyAlignment="1" applyProtection="1">
      <alignment horizontal="justify"/>
      <protection locked="0"/>
    </xf>
    <xf numFmtId="0" fontId="20" fillId="0" borderId="9" xfId="0" applyFont="1" applyBorder="1" applyAlignment="1">
      <alignment horizontal="center"/>
    </xf>
    <xf numFmtId="0" fontId="15" fillId="0" borderId="2" xfId="0" applyFont="1" applyBorder="1" applyAlignment="1">
      <alignment horizontal="center" vertical="top" wrapText="1"/>
    </xf>
    <xf numFmtId="0" fontId="15" fillId="0" borderId="6" xfId="0" applyFont="1" applyBorder="1" applyAlignment="1">
      <alignment horizontal="center" vertical="top"/>
    </xf>
    <xf numFmtId="0" fontId="15" fillId="0" borderId="2" xfId="0" applyFont="1" applyBorder="1" applyAlignment="1">
      <alignment horizontal="center"/>
    </xf>
    <xf numFmtId="0" fontId="15" fillId="0" borderId="7" xfId="0" applyFont="1" applyBorder="1" applyAlignment="1">
      <alignment horizontal="center" vertical="top" wrapText="1"/>
    </xf>
    <xf numFmtId="0" fontId="15" fillId="0" borderId="16" xfId="0" applyFont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top"/>
    </xf>
    <xf numFmtId="0" fontId="10" fillId="0" borderId="17" xfId="0" applyFont="1" applyBorder="1" applyAlignment="1">
      <alignment horizontal="center"/>
    </xf>
    <xf numFmtId="0" fontId="11" fillId="0" borderId="18" xfId="0" applyFont="1" applyBorder="1" applyAlignment="1">
      <alignment horizontal="right"/>
    </xf>
    <xf numFmtId="0" fontId="0" fillId="0" borderId="19" xfId="0" applyBorder="1" applyAlignment="1"/>
    <xf numFmtId="0" fontId="0" fillId="0" borderId="5" xfId="0" applyBorder="1" applyAlignment="1"/>
    <xf numFmtId="0" fontId="12" fillId="0" borderId="6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4" fillId="0" borderId="6" xfId="0" applyFont="1" applyBorder="1" applyAlignment="1" applyProtection="1">
      <alignment horizontal="left"/>
      <protection locked="0"/>
    </xf>
    <xf numFmtId="0" fontId="0" fillId="0" borderId="0" xfId="0" applyAlignment="1">
      <alignment horizontal="center"/>
    </xf>
    <xf numFmtId="0" fontId="22" fillId="0" borderId="33" xfId="0" applyFont="1" applyBorder="1" applyAlignment="1">
      <alignment horizontal="left"/>
    </xf>
    <xf numFmtId="0" fontId="22" fillId="0" borderId="34" xfId="0" applyFont="1" applyBorder="1" applyAlignment="1">
      <alignment horizontal="left"/>
    </xf>
    <xf numFmtId="0" fontId="22" fillId="0" borderId="35" xfId="0" applyFont="1" applyBorder="1" applyAlignment="1">
      <alignment horizontal="left"/>
    </xf>
    <xf numFmtId="0" fontId="8" fillId="0" borderId="21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8" fillId="0" borderId="30" xfId="0" applyFont="1" applyBorder="1" applyAlignment="1">
      <alignment horizontal="center"/>
    </xf>
    <xf numFmtId="0" fontId="8" fillId="0" borderId="22" xfId="0" applyFont="1" applyBorder="1" applyAlignment="1">
      <alignment horizontal="center"/>
    </xf>
    <xf numFmtId="0" fontId="8" fillId="0" borderId="26" xfId="0" applyFont="1" applyBorder="1" applyAlignment="1">
      <alignment horizontal="center"/>
    </xf>
    <xf numFmtId="0" fontId="8" fillId="0" borderId="36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6" xfId="0" applyBorder="1" applyAlignment="1">
      <alignment horizontal="center"/>
    </xf>
    <xf numFmtId="0" fontId="6" fillId="0" borderId="25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0" fontId="8" fillId="0" borderId="32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6" xfId="0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23" xfId="0" applyFont="1" applyBorder="1" applyAlignment="1">
      <alignment horizontal="center"/>
    </xf>
    <xf numFmtId="0" fontId="9" fillId="0" borderId="24" xfId="0" applyFont="1" applyBorder="1" applyAlignment="1">
      <alignment horizontal="center"/>
    </xf>
    <xf numFmtId="0" fontId="0" fillId="0" borderId="25" xfId="0" applyBorder="1" applyAlignment="1">
      <alignment horizontal="center"/>
    </xf>
    <xf numFmtId="0" fontId="9" fillId="0" borderId="10" xfId="0" applyFont="1" applyBorder="1" applyAlignment="1">
      <alignment horizontal="left"/>
    </xf>
    <xf numFmtId="0" fontId="9" fillId="0" borderId="23" xfId="0" applyFont="1" applyBorder="1" applyAlignment="1">
      <alignment horizontal="left"/>
    </xf>
    <xf numFmtId="0" fontId="9" fillId="0" borderId="24" xfId="0" applyFont="1" applyBorder="1" applyAlignment="1">
      <alignment horizontal="left"/>
    </xf>
    <xf numFmtId="0" fontId="22" fillId="0" borderId="10" xfId="0" applyFont="1" applyBorder="1" applyAlignment="1">
      <alignment horizontal="left"/>
    </xf>
    <xf numFmtId="0" fontId="22" fillId="0" borderId="23" xfId="0" applyFont="1" applyBorder="1" applyAlignment="1">
      <alignment horizontal="left"/>
    </xf>
    <xf numFmtId="0" fontId="22" fillId="0" borderId="24" xfId="0" applyFont="1" applyBorder="1" applyAlignment="1">
      <alignment horizontal="left"/>
    </xf>
    <xf numFmtId="0" fontId="8" fillId="0" borderId="12" xfId="0" applyFont="1" applyBorder="1" applyAlignment="1">
      <alignment horizontal="center"/>
    </xf>
    <xf numFmtId="0" fontId="8" fillId="0" borderId="20" xfId="0" applyFont="1" applyBorder="1" applyAlignment="1">
      <alignment horizontal="center"/>
    </xf>
    <xf numFmtId="0" fontId="20" fillId="0" borderId="22" xfId="0" applyFont="1" applyBorder="1"/>
    <xf numFmtId="0" fontId="5" fillId="0" borderId="0" xfId="0" applyFont="1" applyAlignment="1">
      <alignment horizontal="center"/>
    </xf>
    <xf numFmtId="0" fontId="0" fillId="0" borderId="0" xfId="0" applyAlignment="1"/>
    <xf numFmtId="0" fontId="21" fillId="0" borderId="0" xfId="0" applyFont="1" applyAlignment="1"/>
    <xf numFmtId="0" fontId="8" fillId="0" borderId="0" xfId="0" applyFont="1" applyAlignment="1"/>
    <xf numFmtId="0" fontId="18" fillId="0" borderId="0" xfId="0" applyFont="1" applyAlignment="1"/>
    <xf numFmtId="0" fontId="0" fillId="0" borderId="0" xfId="0"/>
  </cellXfs>
  <cellStyles count="5">
    <cellStyle name="Normale" xfId="0" builtinId="0"/>
    <cellStyle name="Normale 2" xfId="3"/>
    <cellStyle name="Normale 3" xfId="2"/>
    <cellStyle name="Percentuale" xfId="1" builtinId="5"/>
    <cellStyle name="Percentuale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8"/>
  <sheetViews>
    <sheetView topLeftCell="A3" zoomScale="80" zoomScaleNormal="80" workbookViewId="0">
      <selection activeCell="C33" sqref="C33"/>
    </sheetView>
  </sheetViews>
  <sheetFormatPr defaultRowHeight="12.75" x14ac:dyDescent="0.2"/>
  <cols>
    <col min="3" max="3" width="39.140625" customWidth="1"/>
    <col min="11" max="11" width="10.28515625" customWidth="1"/>
  </cols>
  <sheetData>
    <row r="1" spans="1:15" ht="30" x14ac:dyDescent="0.4">
      <c r="A1" s="50" t="s">
        <v>3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</row>
    <row r="2" spans="1:15" ht="22.5" x14ac:dyDescent="0.3">
      <c r="A2" s="51" t="s">
        <v>4</v>
      </c>
      <c r="B2" s="52"/>
      <c r="C2" s="52"/>
      <c r="D2" s="52"/>
      <c r="E2" s="52"/>
      <c r="F2" s="52"/>
      <c r="G2" s="52"/>
      <c r="H2" s="53"/>
      <c r="I2" s="2">
        <v>300</v>
      </c>
      <c r="J2" s="3"/>
      <c r="K2" s="3"/>
      <c r="L2" s="54"/>
      <c r="M2" s="54"/>
      <c r="N2" s="54"/>
      <c r="O2" s="54"/>
    </row>
    <row r="3" spans="1:15" ht="22.5" x14ac:dyDescent="0.3">
      <c r="A3" s="4"/>
      <c r="B3" s="5"/>
      <c r="C3" s="6"/>
      <c r="D3" s="6"/>
      <c r="E3" s="6"/>
      <c r="F3" s="7"/>
      <c r="G3" s="7"/>
      <c r="H3" s="8"/>
      <c r="I3" s="6"/>
      <c r="J3" s="9"/>
      <c r="K3" s="9"/>
      <c r="L3" s="9"/>
      <c r="M3" s="9"/>
      <c r="N3" s="9"/>
      <c r="O3" s="10"/>
    </row>
    <row r="4" spans="1:15" ht="18.75" x14ac:dyDescent="0.3">
      <c r="A4" s="55" t="s">
        <v>70</v>
      </c>
      <c r="B4" s="55"/>
      <c r="C4" s="55"/>
      <c r="D4" s="55"/>
      <c r="E4" s="11"/>
      <c r="F4" s="56" t="s">
        <v>32</v>
      </c>
      <c r="G4" s="56"/>
      <c r="H4" s="56"/>
      <c r="I4" s="56"/>
      <c r="J4" s="56"/>
      <c r="K4" s="56"/>
      <c r="L4" s="56"/>
      <c r="M4" s="56"/>
      <c r="N4" s="56"/>
      <c r="O4" s="56"/>
    </row>
    <row r="5" spans="1:15" ht="18.75" x14ac:dyDescent="0.3">
      <c r="A5" s="4"/>
      <c r="B5" s="5"/>
      <c r="C5" s="12"/>
      <c r="D5" s="11"/>
      <c r="E5" s="11"/>
      <c r="F5" s="11"/>
      <c r="G5" s="11"/>
      <c r="H5" s="13"/>
      <c r="I5" s="11"/>
      <c r="J5" s="14"/>
      <c r="K5" s="14"/>
      <c r="L5" s="14"/>
      <c r="M5" s="14"/>
      <c r="N5" s="14"/>
      <c r="O5" s="10"/>
    </row>
    <row r="6" spans="1:15" ht="15.75" customHeight="1" x14ac:dyDescent="0.25">
      <c r="C6" s="15"/>
      <c r="D6" s="46" t="s">
        <v>5</v>
      </c>
      <c r="E6" s="46"/>
      <c r="F6" s="46"/>
      <c r="G6" s="46" t="s">
        <v>6</v>
      </c>
      <c r="H6" s="46"/>
      <c r="I6" s="47" t="s">
        <v>7</v>
      </c>
      <c r="J6" s="49" t="s">
        <v>8</v>
      </c>
      <c r="K6" s="49"/>
      <c r="L6" s="49"/>
      <c r="M6" s="44" t="s">
        <v>9</v>
      </c>
      <c r="N6" s="44" t="s">
        <v>10</v>
      </c>
      <c r="O6" s="45" t="s">
        <v>11</v>
      </c>
    </row>
    <row r="7" spans="1:15" ht="32.25" thickBot="1" x14ac:dyDescent="0.3">
      <c r="A7" s="16" t="s">
        <v>12</v>
      </c>
      <c r="B7" s="17" t="s">
        <v>13</v>
      </c>
      <c r="C7" s="16" t="s">
        <v>14</v>
      </c>
      <c r="D7" s="18" t="s">
        <v>15</v>
      </c>
      <c r="E7" s="18" t="s">
        <v>16</v>
      </c>
      <c r="F7" s="18" t="s">
        <v>17</v>
      </c>
      <c r="G7" s="18" t="s">
        <v>18</v>
      </c>
      <c r="H7" s="18" t="s">
        <v>17</v>
      </c>
      <c r="I7" s="48"/>
      <c r="J7" s="19" t="s">
        <v>19</v>
      </c>
      <c r="K7" s="19" t="s">
        <v>20</v>
      </c>
      <c r="L7" s="19" t="s">
        <v>21</v>
      </c>
      <c r="M7" s="44"/>
      <c r="N7" s="44"/>
      <c r="O7" s="45"/>
    </row>
    <row r="8" spans="1:15" ht="16.5" thickTop="1" x14ac:dyDescent="0.25">
      <c r="A8" s="20">
        <v>1</v>
      </c>
      <c r="B8" s="21">
        <v>52</v>
      </c>
      <c r="C8" s="36" t="s">
        <v>42</v>
      </c>
      <c r="D8" s="22">
        <v>8</v>
      </c>
      <c r="E8" s="22">
        <v>1</v>
      </c>
      <c r="F8" s="23">
        <f t="shared" ref="F8:F39" si="0">(+E8+D8)*$I$2</f>
        <v>2700</v>
      </c>
      <c r="G8" s="22">
        <v>3</v>
      </c>
      <c r="H8" s="23">
        <f t="shared" ref="H8:H39" si="1">+G8*$I$2</f>
        <v>900</v>
      </c>
      <c r="I8" s="22">
        <v>4968</v>
      </c>
      <c r="J8" s="24"/>
      <c r="K8" s="24"/>
      <c r="L8" s="24"/>
      <c r="M8" s="25">
        <f t="shared" ref="M8:M21" si="2">1000*SUM(J8:L8)</f>
        <v>0</v>
      </c>
      <c r="N8" s="25">
        <f t="shared" ref="N8:N21" si="3">+I8+H8+F8+M8</f>
        <v>8568</v>
      </c>
      <c r="O8" s="26">
        <f t="shared" ref="O8:O39" si="4">IF(ISERROR(+N8/MAX($N$8:$N$68)),0,+N8/MAX($N$8:$N$68))</f>
        <v>1</v>
      </c>
    </row>
    <row r="9" spans="1:15" ht="15.75" x14ac:dyDescent="0.25">
      <c r="A9" s="20">
        <v>2</v>
      </c>
      <c r="B9" s="21">
        <v>30</v>
      </c>
      <c r="C9" s="37" t="s">
        <v>78</v>
      </c>
      <c r="D9" s="22">
        <v>5</v>
      </c>
      <c r="E9" s="22">
        <v>2</v>
      </c>
      <c r="F9" s="23">
        <f t="shared" si="0"/>
        <v>2100</v>
      </c>
      <c r="G9" s="22">
        <v>2</v>
      </c>
      <c r="H9" s="23">
        <f t="shared" si="1"/>
        <v>600</v>
      </c>
      <c r="I9" s="22">
        <v>2730</v>
      </c>
      <c r="J9" s="24"/>
      <c r="K9" s="24"/>
      <c r="L9" s="24"/>
      <c r="M9" s="25">
        <f t="shared" si="2"/>
        <v>0</v>
      </c>
      <c r="N9" s="25">
        <f t="shared" si="3"/>
        <v>5430</v>
      </c>
      <c r="O9" s="26">
        <f t="shared" si="4"/>
        <v>0.63375350140056019</v>
      </c>
    </row>
    <row r="10" spans="1:15" ht="15.75" x14ac:dyDescent="0.25">
      <c r="A10" s="20">
        <v>3</v>
      </c>
      <c r="B10" s="21">
        <v>47</v>
      </c>
      <c r="C10" s="37" t="s">
        <v>50</v>
      </c>
      <c r="D10" s="22">
        <v>6</v>
      </c>
      <c r="E10" s="22"/>
      <c r="F10" s="23">
        <f t="shared" si="0"/>
        <v>1800</v>
      </c>
      <c r="G10" s="22">
        <v>1</v>
      </c>
      <c r="H10" s="23">
        <f t="shared" si="1"/>
        <v>300</v>
      </c>
      <c r="I10" s="22">
        <v>3120</v>
      </c>
      <c r="J10" s="24"/>
      <c r="K10" s="24"/>
      <c r="L10" s="24"/>
      <c r="M10" s="25">
        <f t="shared" si="2"/>
        <v>0</v>
      </c>
      <c r="N10" s="25">
        <f t="shared" si="3"/>
        <v>5220</v>
      </c>
      <c r="O10" s="26">
        <f t="shared" si="4"/>
        <v>0.60924369747899154</v>
      </c>
    </row>
    <row r="11" spans="1:15" ht="15.75" x14ac:dyDescent="0.25">
      <c r="A11" s="20">
        <v>4</v>
      </c>
      <c r="B11" s="21">
        <v>53</v>
      </c>
      <c r="C11" s="37" t="s">
        <v>33</v>
      </c>
      <c r="D11" s="22">
        <v>1</v>
      </c>
      <c r="E11" s="22"/>
      <c r="F11" s="23">
        <f t="shared" si="0"/>
        <v>300</v>
      </c>
      <c r="G11" s="22">
        <v>1</v>
      </c>
      <c r="H11" s="23">
        <f t="shared" si="1"/>
        <v>300</v>
      </c>
      <c r="I11" s="22">
        <v>4500</v>
      </c>
      <c r="J11" s="24"/>
      <c r="K11" s="24"/>
      <c r="L11" s="24"/>
      <c r="M11" s="25">
        <f t="shared" si="2"/>
        <v>0</v>
      </c>
      <c r="N11" s="25">
        <f t="shared" si="3"/>
        <v>5100</v>
      </c>
      <c r="O11" s="26">
        <f t="shared" si="4"/>
        <v>0.59523809523809523</v>
      </c>
    </row>
    <row r="12" spans="1:15" ht="15.75" x14ac:dyDescent="0.25">
      <c r="A12" s="20">
        <v>5</v>
      </c>
      <c r="B12" s="21">
        <v>22</v>
      </c>
      <c r="C12" s="37" t="s">
        <v>73</v>
      </c>
      <c r="D12" s="22">
        <v>4</v>
      </c>
      <c r="E12" s="22"/>
      <c r="F12" s="23">
        <f t="shared" si="0"/>
        <v>1200</v>
      </c>
      <c r="G12" s="22">
        <v>2</v>
      </c>
      <c r="H12" s="23">
        <f t="shared" si="1"/>
        <v>600</v>
      </c>
      <c r="I12" s="22">
        <v>1670</v>
      </c>
      <c r="J12" s="24"/>
      <c r="K12" s="24"/>
      <c r="L12" s="24"/>
      <c r="M12" s="25">
        <f t="shared" si="2"/>
        <v>0</v>
      </c>
      <c r="N12" s="25">
        <f t="shared" si="3"/>
        <v>3470</v>
      </c>
      <c r="O12" s="26">
        <f t="shared" si="4"/>
        <v>0.40499533146591971</v>
      </c>
    </row>
    <row r="13" spans="1:15" ht="15.75" x14ac:dyDescent="0.25">
      <c r="A13" s="20">
        <v>6</v>
      </c>
      <c r="B13" s="21">
        <v>41</v>
      </c>
      <c r="C13" s="37" t="s">
        <v>74</v>
      </c>
      <c r="D13" s="22">
        <v>2</v>
      </c>
      <c r="E13" s="22">
        <v>1</v>
      </c>
      <c r="F13" s="23">
        <f t="shared" si="0"/>
        <v>900</v>
      </c>
      <c r="G13" s="22">
        <v>3</v>
      </c>
      <c r="H13" s="23">
        <f t="shared" si="1"/>
        <v>900</v>
      </c>
      <c r="I13" s="22">
        <v>820</v>
      </c>
      <c r="J13" s="24"/>
      <c r="K13" s="24"/>
      <c r="L13" s="24"/>
      <c r="M13" s="25">
        <f t="shared" si="2"/>
        <v>0</v>
      </c>
      <c r="N13" s="25">
        <f t="shared" si="3"/>
        <v>2620</v>
      </c>
      <c r="O13" s="26">
        <f t="shared" si="4"/>
        <v>0.30578898225957052</v>
      </c>
    </row>
    <row r="14" spans="1:15" ht="15.75" x14ac:dyDescent="0.25">
      <c r="A14" s="20">
        <v>7</v>
      </c>
      <c r="B14" s="21">
        <v>33</v>
      </c>
      <c r="C14" s="37" t="s">
        <v>59</v>
      </c>
      <c r="D14" s="22">
        <v>2</v>
      </c>
      <c r="E14" s="22"/>
      <c r="F14" s="23">
        <f t="shared" si="0"/>
        <v>600</v>
      </c>
      <c r="G14" s="22">
        <v>2</v>
      </c>
      <c r="H14" s="23">
        <f t="shared" si="1"/>
        <v>600</v>
      </c>
      <c r="I14" s="22">
        <v>1370</v>
      </c>
      <c r="J14" s="24"/>
      <c r="K14" s="24"/>
      <c r="L14" s="24"/>
      <c r="M14" s="25">
        <f t="shared" si="2"/>
        <v>0</v>
      </c>
      <c r="N14" s="25">
        <f t="shared" si="3"/>
        <v>2570</v>
      </c>
      <c r="O14" s="26">
        <f t="shared" si="4"/>
        <v>0.299953314659197</v>
      </c>
    </row>
    <row r="15" spans="1:15" ht="15.75" x14ac:dyDescent="0.25">
      <c r="A15" s="20">
        <v>8</v>
      </c>
      <c r="B15" s="21">
        <v>32</v>
      </c>
      <c r="C15" s="37" t="s">
        <v>52</v>
      </c>
      <c r="D15" s="22">
        <v>2</v>
      </c>
      <c r="E15" s="22">
        <v>1</v>
      </c>
      <c r="F15" s="23">
        <f t="shared" si="0"/>
        <v>900</v>
      </c>
      <c r="G15" s="22">
        <v>2</v>
      </c>
      <c r="H15" s="23">
        <f t="shared" si="1"/>
        <v>600</v>
      </c>
      <c r="I15" s="22">
        <v>936</v>
      </c>
      <c r="J15" s="24"/>
      <c r="K15" s="24"/>
      <c r="L15" s="24"/>
      <c r="M15" s="25">
        <f t="shared" si="2"/>
        <v>0</v>
      </c>
      <c r="N15" s="25">
        <f t="shared" si="3"/>
        <v>2436</v>
      </c>
      <c r="O15" s="26">
        <f t="shared" si="4"/>
        <v>0.28431372549019607</v>
      </c>
    </row>
    <row r="16" spans="1:15" ht="15.75" x14ac:dyDescent="0.25">
      <c r="A16" s="20">
        <v>9</v>
      </c>
      <c r="B16" s="21">
        <v>10</v>
      </c>
      <c r="C16" s="37" t="s">
        <v>80</v>
      </c>
      <c r="D16" s="22">
        <v>3</v>
      </c>
      <c r="E16" s="22"/>
      <c r="F16" s="23">
        <f t="shared" si="0"/>
        <v>900</v>
      </c>
      <c r="G16" s="22">
        <v>1</v>
      </c>
      <c r="H16" s="23">
        <f t="shared" si="1"/>
        <v>300</v>
      </c>
      <c r="I16" s="22">
        <v>1044</v>
      </c>
      <c r="J16" s="24"/>
      <c r="K16" s="24"/>
      <c r="L16" s="24"/>
      <c r="M16" s="25">
        <f t="shared" si="2"/>
        <v>0</v>
      </c>
      <c r="N16" s="25">
        <f t="shared" si="3"/>
        <v>2244</v>
      </c>
      <c r="O16" s="26">
        <f t="shared" si="4"/>
        <v>0.26190476190476192</v>
      </c>
    </row>
    <row r="17" spans="1:15" ht="15.75" x14ac:dyDescent="0.25">
      <c r="A17" s="20">
        <v>10</v>
      </c>
      <c r="B17" s="21">
        <v>50</v>
      </c>
      <c r="C17" s="37" t="s">
        <v>64</v>
      </c>
      <c r="D17" s="22">
        <v>2</v>
      </c>
      <c r="E17" s="22"/>
      <c r="F17" s="23">
        <f t="shared" si="0"/>
        <v>600</v>
      </c>
      <c r="G17" s="22">
        <v>2</v>
      </c>
      <c r="H17" s="23">
        <f t="shared" si="1"/>
        <v>600</v>
      </c>
      <c r="I17" s="22">
        <v>950</v>
      </c>
      <c r="J17" s="24"/>
      <c r="K17" s="24"/>
      <c r="L17" s="24"/>
      <c r="M17" s="25">
        <f t="shared" si="2"/>
        <v>0</v>
      </c>
      <c r="N17" s="25">
        <f t="shared" si="3"/>
        <v>2150</v>
      </c>
      <c r="O17" s="26">
        <f t="shared" si="4"/>
        <v>0.25093370681605975</v>
      </c>
    </row>
    <row r="18" spans="1:15" ht="15.75" x14ac:dyDescent="0.25">
      <c r="A18" s="20">
        <v>11</v>
      </c>
      <c r="B18" s="21">
        <v>51</v>
      </c>
      <c r="C18" s="37" t="s">
        <v>55</v>
      </c>
      <c r="D18" s="22">
        <v>1</v>
      </c>
      <c r="E18" s="22"/>
      <c r="F18" s="23">
        <f t="shared" si="0"/>
        <v>300</v>
      </c>
      <c r="G18" s="22">
        <v>1</v>
      </c>
      <c r="H18" s="23">
        <f t="shared" si="1"/>
        <v>300</v>
      </c>
      <c r="I18" s="22">
        <v>1048</v>
      </c>
      <c r="J18" s="24"/>
      <c r="K18" s="24"/>
      <c r="L18" s="24"/>
      <c r="M18" s="25">
        <f t="shared" si="2"/>
        <v>0</v>
      </c>
      <c r="N18" s="25">
        <f t="shared" si="3"/>
        <v>1648</v>
      </c>
      <c r="O18" s="26">
        <f t="shared" si="4"/>
        <v>0.19234360410831</v>
      </c>
    </row>
    <row r="19" spans="1:15" ht="15.75" x14ac:dyDescent="0.25">
      <c r="A19" s="20">
        <v>12</v>
      </c>
      <c r="B19" s="21">
        <v>16</v>
      </c>
      <c r="C19" s="37" t="s">
        <v>53</v>
      </c>
      <c r="D19" s="22">
        <v>2</v>
      </c>
      <c r="E19" s="22"/>
      <c r="F19" s="23">
        <f t="shared" si="0"/>
        <v>600</v>
      </c>
      <c r="G19" s="22">
        <v>1</v>
      </c>
      <c r="H19" s="23">
        <f t="shared" si="1"/>
        <v>300</v>
      </c>
      <c r="I19" s="22">
        <v>728</v>
      </c>
      <c r="J19" s="24"/>
      <c r="K19" s="24"/>
      <c r="L19" s="24"/>
      <c r="M19" s="25">
        <f t="shared" si="2"/>
        <v>0</v>
      </c>
      <c r="N19" s="25">
        <f t="shared" si="3"/>
        <v>1628</v>
      </c>
      <c r="O19" s="26">
        <f t="shared" si="4"/>
        <v>0.19000933706816059</v>
      </c>
    </row>
    <row r="20" spans="1:15" ht="15.75" x14ac:dyDescent="0.25">
      <c r="A20" s="20">
        <v>13</v>
      </c>
      <c r="B20" s="21">
        <v>37</v>
      </c>
      <c r="C20" s="37" t="s">
        <v>75</v>
      </c>
      <c r="D20" s="22">
        <v>1</v>
      </c>
      <c r="E20" s="22"/>
      <c r="F20" s="23">
        <f t="shared" si="0"/>
        <v>300</v>
      </c>
      <c r="G20" s="22">
        <v>1</v>
      </c>
      <c r="H20" s="23">
        <f t="shared" si="1"/>
        <v>300</v>
      </c>
      <c r="I20" s="22">
        <v>852</v>
      </c>
      <c r="J20" s="24"/>
      <c r="K20" s="24"/>
      <c r="L20" s="24"/>
      <c r="M20" s="25">
        <f t="shared" si="2"/>
        <v>0</v>
      </c>
      <c r="N20" s="25">
        <f t="shared" si="3"/>
        <v>1452</v>
      </c>
      <c r="O20" s="26">
        <f t="shared" si="4"/>
        <v>0.16946778711484595</v>
      </c>
    </row>
    <row r="21" spans="1:15" ht="15.75" x14ac:dyDescent="0.25">
      <c r="A21" s="20">
        <v>14</v>
      </c>
      <c r="B21" s="21">
        <v>45</v>
      </c>
      <c r="C21" s="37" t="s">
        <v>29</v>
      </c>
      <c r="D21" s="22">
        <v>1</v>
      </c>
      <c r="E21" s="22"/>
      <c r="F21" s="23">
        <f t="shared" si="0"/>
        <v>300</v>
      </c>
      <c r="G21" s="22">
        <v>1</v>
      </c>
      <c r="H21" s="23">
        <f t="shared" si="1"/>
        <v>300</v>
      </c>
      <c r="I21" s="22">
        <v>418</v>
      </c>
      <c r="J21" s="24"/>
      <c r="K21" s="24"/>
      <c r="L21" s="24"/>
      <c r="M21" s="25">
        <f t="shared" si="2"/>
        <v>0</v>
      </c>
      <c r="N21" s="25">
        <f t="shared" si="3"/>
        <v>1018</v>
      </c>
      <c r="O21" s="26">
        <f t="shared" si="4"/>
        <v>0.1188141923436041</v>
      </c>
    </row>
    <row r="22" spans="1:15" ht="15.75" x14ac:dyDescent="0.25">
      <c r="A22" s="20">
        <v>15</v>
      </c>
      <c r="B22" s="21">
        <v>48</v>
      </c>
      <c r="C22" s="37" t="s">
        <v>66</v>
      </c>
      <c r="D22" s="22">
        <v>1</v>
      </c>
      <c r="E22" s="22"/>
      <c r="F22" s="23">
        <f t="shared" si="0"/>
        <v>300</v>
      </c>
      <c r="G22" s="22">
        <v>1</v>
      </c>
      <c r="H22" s="23">
        <f t="shared" si="1"/>
        <v>300</v>
      </c>
      <c r="I22" s="22">
        <v>702</v>
      </c>
      <c r="J22" s="24"/>
      <c r="K22" s="24"/>
      <c r="L22" s="24"/>
      <c r="M22" s="25">
        <f ca="1">M21+M23-M22</f>
        <v>0</v>
      </c>
      <c r="N22" s="25">
        <v>1002</v>
      </c>
      <c r="O22" s="26">
        <f t="shared" si="4"/>
        <v>0.11694677871148459</v>
      </c>
    </row>
    <row r="23" spans="1:15" ht="15.75" x14ac:dyDescent="0.25">
      <c r="A23" s="20">
        <v>16</v>
      </c>
      <c r="B23" s="21">
        <v>13</v>
      </c>
      <c r="C23" s="37" t="s">
        <v>30</v>
      </c>
      <c r="D23" s="22">
        <v>1</v>
      </c>
      <c r="E23" s="22"/>
      <c r="F23" s="23">
        <f t="shared" si="0"/>
        <v>300</v>
      </c>
      <c r="G23" s="22">
        <v>1</v>
      </c>
      <c r="H23" s="23">
        <f t="shared" si="1"/>
        <v>300</v>
      </c>
      <c r="I23" s="22">
        <v>372</v>
      </c>
      <c r="J23" s="24"/>
      <c r="K23" s="24"/>
      <c r="L23" s="24"/>
      <c r="M23" s="25">
        <f t="shared" ref="M23:M68" si="5">1000*SUM(J23:L23)</f>
        <v>0</v>
      </c>
      <c r="N23" s="25">
        <f t="shared" ref="N23:N38" si="6">+I23+H23+F23+M23</f>
        <v>972</v>
      </c>
      <c r="O23" s="26">
        <f t="shared" si="4"/>
        <v>0.1134453781512605</v>
      </c>
    </row>
    <row r="24" spans="1:15" ht="15.75" x14ac:dyDescent="0.25">
      <c r="A24" s="20">
        <v>17</v>
      </c>
      <c r="B24" s="21">
        <v>5</v>
      </c>
      <c r="C24" s="37" t="s">
        <v>79</v>
      </c>
      <c r="D24" s="22">
        <v>1</v>
      </c>
      <c r="E24" s="22"/>
      <c r="F24" s="23">
        <f t="shared" si="0"/>
        <v>300</v>
      </c>
      <c r="G24" s="22">
        <v>1</v>
      </c>
      <c r="H24" s="23">
        <f t="shared" si="1"/>
        <v>300</v>
      </c>
      <c r="I24" s="22">
        <v>312</v>
      </c>
      <c r="J24" s="24"/>
      <c r="K24" s="24"/>
      <c r="L24" s="24"/>
      <c r="M24" s="25">
        <f t="shared" si="5"/>
        <v>0</v>
      </c>
      <c r="N24" s="25">
        <f t="shared" si="6"/>
        <v>912</v>
      </c>
      <c r="O24" s="26">
        <f t="shared" si="4"/>
        <v>0.10644257703081232</v>
      </c>
    </row>
    <row r="25" spans="1:15" ht="15.75" x14ac:dyDescent="0.25">
      <c r="A25" s="20">
        <v>18</v>
      </c>
      <c r="B25" s="21">
        <v>40</v>
      </c>
      <c r="C25" s="37" t="s">
        <v>63</v>
      </c>
      <c r="D25" s="22"/>
      <c r="E25" s="22">
        <v>2</v>
      </c>
      <c r="F25" s="23">
        <f t="shared" si="0"/>
        <v>600</v>
      </c>
      <c r="G25" s="22">
        <v>1</v>
      </c>
      <c r="H25" s="23">
        <f t="shared" si="1"/>
        <v>300</v>
      </c>
      <c r="I25" s="22"/>
      <c r="J25" s="24"/>
      <c r="K25" s="24"/>
      <c r="L25" s="24"/>
      <c r="M25" s="25">
        <f t="shared" si="5"/>
        <v>0</v>
      </c>
      <c r="N25" s="25">
        <f t="shared" si="6"/>
        <v>900</v>
      </c>
      <c r="O25" s="26">
        <f t="shared" si="4"/>
        <v>0.10504201680672269</v>
      </c>
    </row>
    <row r="26" spans="1:15" ht="15.75" x14ac:dyDescent="0.25">
      <c r="A26" s="20">
        <v>19</v>
      </c>
      <c r="B26" s="21">
        <v>74</v>
      </c>
      <c r="C26" s="37" t="s">
        <v>54</v>
      </c>
      <c r="D26" s="22"/>
      <c r="E26" s="22">
        <v>1</v>
      </c>
      <c r="F26" s="23">
        <f t="shared" si="0"/>
        <v>300</v>
      </c>
      <c r="G26" s="22">
        <v>1</v>
      </c>
      <c r="H26" s="23">
        <f t="shared" si="1"/>
        <v>300</v>
      </c>
      <c r="I26" s="22"/>
      <c r="J26" s="24"/>
      <c r="K26" s="24"/>
      <c r="L26" s="24"/>
      <c r="M26" s="25">
        <f t="shared" si="5"/>
        <v>0</v>
      </c>
      <c r="N26" s="25">
        <f t="shared" si="6"/>
        <v>600</v>
      </c>
      <c r="O26" s="26">
        <f t="shared" si="4"/>
        <v>7.0028011204481794E-2</v>
      </c>
    </row>
    <row r="27" spans="1:15" ht="15.75" x14ac:dyDescent="0.25">
      <c r="A27" s="20">
        <v>20</v>
      </c>
      <c r="B27" s="21">
        <v>21</v>
      </c>
      <c r="C27" s="37" t="s">
        <v>62</v>
      </c>
      <c r="D27" s="22">
        <v>1</v>
      </c>
      <c r="E27" s="22"/>
      <c r="F27" s="23">
        <f t="shared" si="0"/>
        <v>300</v>
      </c>
      <c r="G27" s="22">
        <v>1</v>
      </c>
      <c r="H27" s="23">
        <f t="shared" si="1"/>
        <v>300</v>
      </c>
      <c r="I27" s="22"/>
      <c r="J27" s="24"/>
      <c r="K27" s="24"/>
      <c r="L27" s="24"/>
      <c r="M27" s="25">
        <f t="shared" si="5"/>
        <v>0</v>
      </c>
      <c r="N27" s="25">
        <f t="shared" si="6"/>
        <v>600</v>
      </c>
      <c r="O27" s="26">
        <f t="shared" si="4"/>
        <v>7.0028011204481794E-2</v>
      </c>
    </row>
    <row r="28" spans="1:15" ht="15.75" x14ac:dyDescent="0.25">
      <c r="A28" s="20">
        <v>21</v>
      </c>
      <c r="B28" s="21">
        <v>38</v>
      </c>
      <c r="C28" s="37" t="s">
        <v>71</v>
      </c>
      <c r="D28" s="22"/>
      <c r="E28" s="22"/>
      <c r="F28" s="23">
        <f t="shared" si="0"/>
        <v>0</v>
      </c>
      <c r="G28" s="22"/>
      <c r="H28" s="23">
        <f t="shared" si="1"/>
        <v>0</v>
      </c>
      <c r="I28" s="22"/>
      <c r="J28" s="24"/>
      <c r="K28" s="24"/>
      <c r="L28" s="24"/>
      <c r="M28" s="25">
        <f t="shared" si="5"/>
        <v>0</v>
      </c>
      <c r="N28" s="25">
        <f t="shared" si="6"/>
        <v>0</v>
      </c>
      <c r="O28" s="26">
        <f t="shared" si="4"/>
        <v>0</v>
      </c>
    </row>
    <row r="29" spans="1:15" ht="15.75" x14ac:dyDescent="0.25">
      <c r="A29" s="20">
        <v>22</v>
      </c>
      <c r="B29" s="21">
        <v>70</v>
      </c>
      <c r="C29" s="37" t="s">
        <v>49</v>
      </c>
      <c r="D29" s="22"/>
      <c r="E29" s="22"/>
      <c r="F29" s="23">
        <f t="shared" si="0"/>
        <v>0</v>
      </c>
      <c r="G29" s="22"/>
      <c r="H29" s="23">
        <f t="shared" si="1"/>
        <v>0</v>
      </c>
      <c r="I29" s="22"/>
      <c r="J29" s="24"/>
      <c r="K29" s="24"/>
      <c r="L29" s="24"/>
      <c r="M29" s="25">
        <f t="shared" si="5"/>
        <v>0</v>
      </c>
      <c r="N29" s="25">
        <f t="shared" si="6"/>
        <v>0</v>
      </c>
      <c r="O29" s="26">
        <f t="shared" si="4"/>
        <v>0</v>
      </c>
    </row>
    <row r="30" spans="1:15" ht="15.75" x14ac:dyDescent="0.25">
      <c r="A30" s="20">
        <v>23</v>
      </c>
      <c r="B30" s="21">
        <v>3</v>
      </c>
      <c r="C30" s="37" t="s">
        <v>51</v>
      </c>
      <c r="D30" s="22"/>
      <c r="E30" s="22"/>
      <c r="F30" s="23">
        <f t="shared" si="0"/>
        <v>0</v>
      </c>
      <c r="G30" s="22"/>
      <c r="H30" s="23">
        <f t="shared" si="1"/>
        <v>0</v>
      </c>
      <c r="I30" s="22"/>
      <c r="J30" s="24"/>
      <c r="K30" s="24"/>
      <c r="L30" s="24"/>
      <c r="M30" s="25">
        <f t="shared" si="5"/>
        <v>0</v>
      </c>
      <c r="N30" s="25">
        <f t="shared" si="6"/>
        <v>0</v>
      </c>
      <c r="O30" s="26">
        <f t="shared" si="4"/>
        <v>0</v>
      </c>
    </row>
    <row r="31" spans="1:15" ht="15.75" x14ac:dyDescent="0.25">
      <c r="A31" s="20">
        <v>24</v>
      </c>
      <c r="B31" s="21">
        <v>55</v>
      </c>
      <c r="C31" s="37" t="s">
        <v>72</v>
      </c>
      <c r="D31" s="22"/>
      <c r="E31" s="22"/>
      <c r="F31" s="23">
        <f t="shared" si="0"/>
        <v>0</v>
      </c>
      <c r="G31" s="22"/>
      <c r="H31" s="23">
        <f t="shared" si="1"/>
        <v>0</v>
      </c>
      <c r="I31" s="22"/>
      <c r="J31" s="24"/>
      <c r="K31" s="24"/>
      <c r="L31" s="24"/>
      <c r="M31" s="25">
        <f t="shared" si="5"/>
        <v>0</v>
      </c>
      <c r="N31" s="25">
        <f t="shared" si="6"/>
        <v>0</v>
      </c>
      <c r="O31" s="26">
        <f t="shared" si="4"/>
        <v>0</v>
      </c>
    </row>
    <row r="32" spans="1:15" ht="15.75" x14ac:dyDescent="0.25">
      <c r="A32" s="20">
        <v>25</v>
      </c>
      <c r="B32" s="21">
        <v>23</v>
      </c>
      <c r="C32" s="37" t="s">
        <v>76</v>
      </c>
      <c r="D32" s="22"/>
      <c r="E32" s="22"/>
      <c r="F32" s="23">
        <f t="shared" si="0"/>
        <v>0</v>
      </c>
      <c r="G32" s="22"/>
      <c r="H32" s="23">
        <f t="shared" si="1"/>
        <v>0</v>
      </c>
      <c r="I32" s="22"/>
      <c r="J32" s="24"/>
      <c r="K32" s="24"/>
      <c r="L32" s="24"/>
      <c r="M32" s="25">
        <f t="shared" si="5"/>
        <v>0</v>
      </c>
      <c r="N32" s="25">
        <f t="shared" si="6"/>
        <v>0</v>
      </c>
      <c r="O32" s="26">
        <f t="shared" si="4"/>
        <v>0</v>
      </c>
    </row>
    <row r="33" spans="1:15" ht="15.75" x14ac:dyDescent="0.25">
      <c r="A33" s="20">
        <v>26</v>
      </c>
      <c r="B33" s="21">
        <v>19</v>
      </c>
      <c r="C33" s="37" t="s">
        <v>77</v>
      </c>
      <c r="D33" s="22"/>
      <c r="E33" s="22"/>
      <c r="F33" s="23">
        <f t="shared" si="0"/>
        <v>0</v>
      </c>
      <c r="G33" s="22"/>
      <c r="H33" s="23">
        <f t="shared" si="1"/>
        <v>0</v>
      </c>
      <c r="I33" s="22"/>
      <c r="J33" s="24"/>
      <c r="K33" s="24"/>
      <c r="L33" s="24"/>
      <c r="M33" s="25">
        <f t="shared" si="5"/>
        <v>0</v>
      </c>
      <c r="N33" s="25">
        <f t="shared" si="6"/>
        <v>0</v>
      </c>
      <c r="O33" s="26">
        <f t="shared" si="4"/>
        <v>0</v>
      </c>
    </row>
    <row r="34" spans="1:15" ht="15.75" x14ac:dyDescent="0.25">
      <c r="A34" s="20">
        <v>27</v>
      </c>
      <c r="B34" s="21">
        <v>64</v>
      </c>
      <c r="C34" s="37" t="s">
        <v>68</v>
      </c>
      <c r="D34" s="22"/>
      <c r="E34" s="22"/>
      <c r="F34" s="23">
        <f t="shared" si="0"/>
        <v>0</v>
      </c>
      <c r="G34" s="22"/>
      <c r="H34" s="23">
        <f t="shared" si="1"/>
        <v>0</v>
      </c>
      <c r="I34" s="22"/>
      <c r="J34" s="24"/>
      <c r="K34" s="24"/>
      <c r="L34" s="24"/>
      <c r="M34" s="25">
        <f t="shared" si="5"/>
        <v>0</v>
      </c>
      <c r="N34" s="25">
        <f t="shared" si="6"/>
        <v>0</v>
      </c>
      <c r="O34" s="26">
        <f t="shared" si="4"/>
        <v>0</v>
      </c>
    </row>
    <row r="35" spans="1:15" ht="15.75" x14ac:dyDescent="0.25">
      <c r="A35" s="20">
        <v>28</v>
      </c>
      <c r="B35" s="21">
        <v>7</v>
      </c>
      <c r="C35" s="37" t="s">
        <v>65</v>
      </c>
      <c r="D35" s="22"/>
      <c r="E35" s="22"/>
      <c r="F35" s="23">
        <f t="shared" si="0"/>
        <v>0</v>
      </c>
      <c r="G35" s="22"/>
      <c r="H35" s="23">
        <f t="shared" si="1"/>
        <v>0</v>
      </c>
      <c r="I35" s="22"/>
      <c r="J35" s="24"/>
      <c r="K35" s="24"/>
      <c r="L35" s="24"/>
      <c r="M35" s="25">
        <f t="shared" si="5"/>
        <v>0</v>
      </c>
      <c r="N35" s="25">
        <f t="shared" si="6"/>
        <v>0</v>
      </c>
      <c r="O35" s="26">
        <f t="shared" si="4"/>
        <v>0</v>
      </c>
    </row>
    <row r="36" spans="1:15" ht="15.75" x14ac:dyDescent="0.25">
      <c r="A36" s="20">
        <v>29</v>
      </c>
      <c r="B36" s="21">
        <v>29</v>
      </c>
      <c r="C36" s="37" t="s">
        <v>81</v>
      </c>
      <c r="D36" s="27"/>
      <c r="E36" s="27"/>
      <c r="F36" s="23">
        <f t="shared" si="0"/>
        <v>0</v>
      </c>
      <c r="G36" s="22"/>
      <c r="H36" s="23">
        <f t="shared" si="1"/>
        <v>0</v>
      </c>
      <c r="I36" s="22"/>
      <c r="J36" s="24"/>
      <c r="K36" s="24"/>
      <c r="L36" s="24"/>
      <c r="M36" s="25">
        <f t="shared" si="5"/>
        <v>0</v>
      </c>
      <c r="N36" s="25">
        <f t="shared" si="6"/>
        <v>0</v>
      </c>
      <c r="O36" s="26">
        <f t="shared" si="4"/>
        <v>0</v>
      </c>
    </row>
    <row r="37" spans="1:15" ht="15.75" x14ac:dyDescent="0.25">
      <c r="A37" s="20">
        <v>30</v>
      </c>
      <c r="B37" s="21">
        <v>60</v>
      </c>
      <c r="C37" s="37" t="s">
        <v>82</v>
      </c>
      <c r="D37" s="27"/>
      <c r="E37" s="27"/>
      <c r="F37" s="23">
        <f t="shared" si="0"/>
        <v>0</v>
      </c>
      <c r="G37" s="22"/>
      <c r="H37" s="23">
        <f t="shared" si="1"/>
        <v>0</v>
      </c>
      <c r="I37" s="22"/>
      <c r="J37" s="24"/>
      <c r="K37" s="24"/>
      <c r="L37" s="24"/>
      <c r="M37" s="25">
        <f t="shared" si="5"/>
        <v>0</v>
      </c>
      <c r="N37" s="25">
        <f t="shared" si="6"/>
        <v>0</v>
      </c>
      <c r="O37" s="26">
        <f t="shared" si="4"/>
        <v>0</v>
      </c>
    </row>
    <row r="38" spans="1:15" s="39" customFormat="1" ht="15.75" x14ac:dyDescent="0.25">
      <c r="A38" s="20">
        <v>31</v>
      </c>
      <c r="B38" s="21">
        <v>27</v>
      </c>
      <c r="C38" s="37" t="s">
        <v>28</v>
      </c>
      <c r="D38" s="22"/>
      <c r="E38" s="22"/>
      <c r="F38" s="23">
        <f t="shared" si="0"/>
        <v>0</v>
      </c>
      <c r="G38" s="22"/>
      <c r="H38" s="23">
        <f t="shared" si="1"/>
        <v>0</v>
      </c>
      <c r="I38" s="22"/>
      <c r="J38" s="24"/>
      <c r="K38" s="24"/>
      <c r="L38" s="24"/>
      <c r="M38" s="25">
        <f t="shared" si="5"/>
        <v>0</v>
      </c>
      <c r="N38" s="25">
        <f t="shared" si="6"/>
        <v>0</v>
      </c>
      <c r="O38" s="26">
        <f t="shared" si="4"/>
        <v>0</v>
      </c>
    </row>
    <row r="39" spans="1:15" ht="16.5" thickBot="1" x14ac:dyDescent="0.3">
      <c r="A39" s="20">
        <v>32</v>
      </c>
      <c r="B39" s="21">
        <v>18</v>
      </c>
      <c r="C39" s="38" t="s">
        <v>60</v>
      </c>
      <c r="D39" s="27"/>
      <c r="E39" s="27"/>
      <c r="F39" s="23">
        <f t="shared" si="0"/>
        <v>0</v>
      </c>
      <c r="G39" s="22"/>
      <c r="H39" s="23">
        <f t="shared" si="1"/>
        <v>0</v>
      </c>
      <c r="I39" s="22"/>
      <c r="J39" s="24"/>
      <c r="K39" s="24"/>
      <c r="L39" s="24"/>
      <c r="M39" s="25">
        <f t="shared" si="5"/>
        <v>0</v>
      </c>
      <c r="N39" s="25">
        <v>-300</v>
      </c>
      <c r="O39" s="26">
        <f t="shared" si="4"/>
        <v>-3.5014005602240897E-2</v>
      </c>
    </row>
    <row r="40" spans="1:15" ht="16.5" thickTop="1" x14ac:dyDescent="0.25">
      <c r="A40" s="20">
        <v>33</v>
      </c>
      <c r="B40" s="21"/>
      <c r="C40" s="37"/>
      <c r="D40" s="22"/>
      <c r="E40" s="22"/>
      <c r="F40" s="23">
        <f t="shared" ref="F40:F68" si="7">(+E40+D40)*$I$2</f>
        <v>0</v>
      </c>
      <c r="G40" s="22"/>
      <c r="H40" s="23">
        <f t="shared" ref="H40:H68" si="8">+G40*$I$2</f>
        <v>0</v>
      </c>
      <c r="I40" s="22"/>
      <c r="J40" s="24"/>
      <c r="K40" s="24"/>
      <c r="L40" s="24"/>
      <c r="M40" s="25">
        <f t="shared" si="5"/>
        <v>0</v>
      </c>
      <c r="N40" s="25">
        <f t="shared" ref="N40:N68" si="9">+I40+H40+F40+M40</f>
        <v>0</v>
      </c>
      <c r="O40" s="26">
        <f t="shared" ref="O40:O68" si="10">IF(ISERROR(+N40/MAX($N$8:$N$68)),0,+N40/MAX($N$8:$N$68))</f>
        <v>0</v>
      </c>
    </row>
    <row r="41" spans="1:15" ht="15.75" x14ac:dyDescent="0.25">
      <c r="A41" s="20">
        <v>34</v>
      </c>
      <c r="B41" s="21"/>
      <c r="C41" s="37"/>
      <c r="D41" s="22"/>
      <c r="E41" s="22"/>
      <c r="F41" s="23">
        <f t="shared" si="7"/>
        <v>0</v>
      </c>
      <c r="G41" s="22"/>
      <c r="H41" s="23">
        <f t="shared" si="8"/>
        <v>0</v>
      </c>
      <c r="I41" s="22"/>
      <c r="J41" s="24"/>
      <c r="K41" s="24"/>
      <c r="L41" s="24"/>
      <c r="M41" s="25">
        <f t="shared" si="5"/>
        <v>0</v>
      </c>
      <c r="N41" s="25">
        <f t="shared" si="9"/>
        <v>0</v>
      </c>
      <c r="O41" s="26">
        <f t="shared" si="10"/>
        <v>0</v>
      </c>
    </row>
    <row r="42" spans="1:15" ht="15.75" x14ac:dyDescent="0.25">
      <c r="A42" s="20">
        <v>35</v>
      </c>
      <c r="B42" s="21"/>
      <c r="C42" s="37"/>
      <c r="D42" s="22"/>
      <c r="E42" s="22"/>
      <c r="F42" s="23">
        <f t="shared" si="7"/>
        <v>0</v>
      </c>
      <c r="G42" s="22"/>
      <c r="H42" s="23">
        <f t="shared" si="8"/>
        <v>0</v>
      </c>
      <c r="I42" s="22"/>
      <c r="J42" s="24"/>
      <c r="K42" s="24"/>
      <c r="L42" s="24"/>
      <c r="M42" s="25">
        <f t="shared" si="5"/>
        <v>0</v>
      </c>
      <c r="N42" s="25">
        <f t="shared" si="9"/>
        <v>0</v>
      </c>
      <c r="O42" s="26">
        <f t="shared" si="10"/>
        <v>0</v>
      </c>
    </row>
    <row r="43" spans="1:15" ht="15.75" x14ac:dyDescent="0.25">
      <c r="A43" s="20">
        <v>36</v>
      </c>
      <c r="B43" s="21"/>
      <c r="C43" s="37"/>
      <c r="D43" s="22"/>
      <c r="E43" s="22"/>
      <c r="F43" s="23">
        <f t="shared" si="7"/>
        <v>0</v>
      </c>
      <c r="G43" s="22"/>
      <c r="H43" s="23">
        <f t="shared" si="8"/>
        <v>0</v>
      </c>
      <c r="I43" s="22"/>
      <c r="J43" s="24"/>
      <c r="K43" s="24"/>
      <c r="L43" s="24"/>
      <c r="M43" s="25">
        <f t="shared" si="5"/>
        <v>0</v>
      </c>
      <c r="N43" s="25">
        <f t="shared" si="9"/>
        <v>0</v>
      </c>
      <c r="O43" s="26">
        <f t="shared" si="10"/>
        <v>0</v>
      </c>
    </row>
    <row r="44" spans="1:15" ht="15.75" x14ac:dyDescent="0.25">
      <c r="A44" s="20">
        <v>37</v>
      </c>
      <c r="B44" s="21"/>
      <c r="C44" s="37"/>
      <c r="D44" s="22"/>
      <c r="E44" s="22"/>
      <c r="F44" s="23">
        <f t="shared" si="7"/>
        <v>0</v>
      </c>
      <c r="G44" s="22"/>
      <c r="H44" s="23">
        <f t="shared" si="8"/>
        <v>0</v>
      </c>
      <c r="I44" s="22"/>
      <c r="J44" s="24"/>
      <c r="K44" s="24"/>
      <c r="L44" s="24"/>
      <c r="M44" s="25">
        <f t="shared" si="5"/>
        <v>0</v>
      </c>
      <c r="N44" s="25">
        <f t="shared" si="9"/>
        <v>0</v>
      </c>
      <c r="O44" s="26">
        <f t="shared" si="10"/>
        <v>0</v>
      </c>
    </row>
    <row r="45" spans="1:15" ht="15.75" x14ac:dyDescent="0.25">
      <c r="A45" s="20">
        <v>38</v>
      </c>
      <c r="B45" s="21"/>
      <c r="C45" s="37"/>
      <c r="D45" s="22"/>
      <c r="E45" s="22"/>
      <c r="F45" s="23">
        <f t="shared" si="7"/>
        <v>0</v>
      </c>
      <c r="G45" s="22"/>
      <c r="H45" s="23">
        <f t="shared" si="8"/>
        <v>0</v>
      </c>
      <c r="I45" s="22"/>
      <c r="J45" s="24"/>
      <c r="K45" s="24"/>
      <c r="L45" s="24"/>
      <c r="M45" s="25">
        <f t="shared" si="5"/>
        <v>0</v>
      </c>
      <c r="N45" s="25">
        <f t="shared" si="9"/>
        <v>0</v>
      </c>
      <c r="O45" s="26">
        <f t="shared" si="10"/>
        <v>0</v>
      </c>
    </row>
    <row r="46" spans="1:15" ht="15.75" x14ac:dyDescent="0.25">
      <c r="A46" s="20">
        <v>39</v>
      </c>
      <c r="B46" s="21"/>
      <c r="C46" s="37"/>
      <c r="D46" s="22"/>
      <c r="E46" s="22"/>
      <c r="F46" s="23">
        <f t="shared" si="7"/>
        <v>0</v>
      </c>
      <c r="G46" s="22"/>
      <c r="H46" s="23">
        <f t="shared" si="8"/>
        <v>0</v>
      </c>
      <c r="I46" s="22"/>
      <c r="J46" s="24"/>
      <c r="K46" s="24"/>
      <c r="L46" s="24"/>
      <c r="M46" s="25">
        <f t="shared" si="5"/>
        <v>0</v>
      </c>
      <c r="N46" s="25">
        <f t="shared" si="9"/>
        <v>0</v>
      </c>
      <c r="O46" s="26">
        <f t="shared" si="10"/>
        <v>0</v>
      </c>
    </row>
    <row r="47" spans="1:15" ht="15.75" x14ac:dyDescent="0.25">
      <c r="A47" s="20">
        <v>40</v>
      </c>
      <c r="B47" s="21"/>
      <c r="C47" s="37"/>
      <c r="D47" s="22"/>
      <c r="E47" s="22"/>
      <c r="F47" s="23">
        <f t="shared" si="7"/>
        <v>0</v>
      </c>
      <c r="G47" s="22"/>
      <c r="H47" s="23">
        <f t="shared" si="8"/>
        <v>0</v>
      </c>
      <c r="I47" s="22"/>
      <c r="J47" s="24"/>
      <c r="K47" s="24"/>
      <c r="L47" s="24"/>
      <c r="M47" s="25">
        <f t="shared" si="5"/>
        <v>0</v>
      </c>
      <c r="N47" s="25">
        <f t="shared" si="9"/>
        <v>0</v>
      </c>
      <c r="O47" s="26">
        <f t="shared" si="10"/>
        <v>0</v>
      </c>
    </row>
    <row r="48" spans="1:15" ht="15.75" x14ac:dyDescent="0.25">
      <c r="A48" s="20">
        <v>41</v>
      </c>
      <c r="B48" s="21"/>
      <c r="C48" s="37"/>
      <c r="D48" s="22"/>
      <c r="E48" s="22"/>
      <c r="F48" s="23">
        <f t="shared" si="7"/>
        <v>0</v>
      </c>
      <c r="G48" s="22"/>
      <c r="H48" s="23">
        <f t="shared" si="8"/>
        <v>0</v>
      </c>
      <c r="I48" s="22"/>
      <c r="J48" s="24"/>
      <c r="K48" s="24"/>
      <c r="L48" s="24"/>
      <c r="M48" s="25">
        <f t="shared" si="5"/>
        <v>0</v>
      </c>
      <c r="N48" s="25">
        <f t="shared" si="9"/>
        <v>0</v>
      </c>
      <c r="O48" s="26">
        <f t="shared" si="10"/>
        <v>0</v>
      </c>
    </row>
    <row r="49" spans="1:15" ht="15.75" x14ac:dyDescent="0.25">
      <c r="A49" s="20">
        <v>42</v>
      </c>
      <c r="B49" s="21"/>
      <c r="C49" s="37"/>
      <c r="D49" s="22"/>
      <c r="E49" s="22"/>
      <c r="F49" s="23">
        <f t="shared" si="7"/>
        <v>0</v>
      </c>
      <c r="G49" s="22"/>
      <c r="H49" s="23">
        <f t="shared" si="8"/>
        <v>0</v>
      </c>
      <c r="I49" s="22"/>
      <c r="J49" s="24"/>
      <c r="K49" s="24"/>
      <c r="L49" s="24"/>
      <c r="M49" s="25">
        <f t="shared" si="5"/>
        <v>0</v>
      </c>
      <c r="N49" s="25">
        <f t="shared" si="9"/>
        <v>0</v>
      </c>
      <c r="O49" s="26">
        <f t="shared" si="10"/>
        <v>0</v>
      </c>
    </row>
    <row r="50" spans="1:15" ht="15.75" x14ac:dyDescent="0.25">
      <c r="A50" s="20">
        <v>43</v>
      </c>
      <c r="B50" s="21"/>
      <c r="C50" s="37"/>
      <c r="D50" s="22"/>
      <c r="E50" s="22"/>
      <c r="F50" s="23">
        <f t="shared" si="7"/>
        <v>0</v>
      </c>
      <c r="G50" s="22"/>
      <c r="H50" s="23">
        <f t="shared" si="8"/>
        <v>0</v>
      </c>
      <c r="I50" s="22"/>
      <c r="J50" s="24"/>
      <c r="K50" s="24"/>
      <c r="L50" s="24"/>
      <c r="M50" s="25">
        <f t="shared" si="5"/>
        <v>0</v>
      </c>
      <c r="N50" s="25">
        <f t="shared" si="9"/>
        <v>0</v>
      </c>
      <c r="O50" s="26">
        <f t="shared" si="10"/>
        <v>0</v>
      </c>
    </row>
    <row r="51" spans="1:15" ht="15.75" x14ac:dyDescent="0.25">
      <c r="A51" s="20">
        <v>44</v>
      </c>
      <c r="B51" s="21"/>
      <c r="C51" s="37"/>
      <c r="D51" s="22"/>
      <c r="E51" s="22"/>
      <c r="F51" s="23">
        <f t="shared" si="7"/>
        <v>0</v>
      </c>
      <c r="G51" s="22"/>
      <c r="H51" s="23">
        <f t="shared" si="8"/>
        <v>0</v>
      </c>
      <c r="I51" s="22"/>
      <c r="J51" s="24"/>
      <c r="K51" s="24"/>
      <c r="L51" s="24"/>
      <c r="M51" s="25">
        <f t="shared" si="5"/>
        <v>0</v>
      </c>
      <c r="N51" s="25">
        <f t="shared" si="9"/>
        <v>0</v>
      </c>
      <c r="O51" s="26">
        <f t="shared" si="10"/>
        <v>0</v>
      </c>
    </row>
    <row r="52" spans="1:15" ht="15.75" x14ac:dyDescent="0.25">
      <c r="A52" s="20">
        <v>45</v>
      </c>
      <c r="B52" s="21"/>
      <c r="C52" s="37"/>
      <c r="D52" s="22"/>
      <c r="E52" s="22"/>
      <c r="F52" s="23">
        <f t="shared" si="7"/>
        <v>0</v>
      </c>
      <c r="G52" s="22"/>
      <c r="H52" s="23">
        <f t="shared" si="8"/>
        <v>0</v>
      </c>
      <c r="I52" s="22"/>
      <c r="J52" s="24"/>
      <c r="K52" s="24"/>
      <c r="L52" s="24"/>
      <c r="M52" s="25">
        <f t="shared" si="5"/>
        <v>0</v>
      </c>
      <c r="N52" s="25">
        <f t="shared" si="9"/>
        <v>0</v>
      </c>
      <c r="O52" s="26">
        <f t="shared" si="10"/>
        <v>0</v>
      </c>
    </row>
    <row r="53" spans="1:15" ht="15.75" x14ac:dyDescent="0.25">
      <c r="A53" s="20">
        <v>46</v>
      </c>
      <c r="B53" s="21"/>
      <c r="C53" s="37"/>
      <c r="D53" s="22"/>
      <c r="E53" s="22"/>
      <c r="F53" s="23">
        <f t="shared" si="7"/>
        <v>0</v>
      </c>
      <c r="G53" s="22"/>
      <c r="H53" s="23">
        <f t="shared" si="8"/>
        <v>0</v>
      </c>
      <c r="I53" s="22"/>
      <c r="J53" s="24"/>
      <c r="K53" s="24"/>
      <c r="L53" s="24"/>
      <c r="M53" s="25">
        <f t="shared" si="5"/>
        <v>0</v>
      </c>
      <c r="N53" s="25">
        <f t="shared" si="9"/>
        <v>0</v>
      </c>
      <c r="O53" s="26">
        <f t="shared" si="10"/>
        <v>0</v>
      </c>
    </row>
    <row r="54" spans="1:15" ht="15.75" x14ac:dyDescent="0.25">
      <c r="A54" s="20">
        <v>47</v>
      </c>
      <c r="B54" s="21"/>
      <c r="C54" s="37"/>
      <c r="D54" s="22"/>
      <c r="E54" s="22"/>
      <c r="F54" s="23">
        <f t="shared" si="7"/>
        <v>0</v>
      </c>
      <c r="G54" s="22"/>
      <c r="H54" s="23">
        <f t="shared" si="8"/>
        <v>0</v>
      </c>
      <c r="I54" s="22"/>
      <c r="J54" s="24"/>
      <c r="K54" s="24"/>
      <c r="L54" s="24"/>
      <c r="M54" s="25">
        <f t="shared" si="5"/>
        <v>0</v>
      </c>
      <c r="N54" s="25">
        <f t="shared" si="9"/>
        <v>0</v>
      </c>
      <c r="O54" s="26">
        <f t="shared" si="10"/>
        <v>0</v>
      </c>
    </row>
    <row r="55" spans="1:15" ht="15.75" x14ac:dyDescent="0.25">
      <c r="A55" s="20">
        <v>48</v>
      </c>
      <c r="B55" s="21"/>
      <c r="C55" s="37"/>
      <c r="D55" s="22"/>
      <c r="E55" s="22"/>
      <c r="F55" s="23">
        <f t="shared" si="7"/>
        <v>0</v>
      </c>
      <c r="G55" s="22"/>
      <c r="H55" s="23">
        <f t="shared" si="8"/>
        <v>0</v>
      </c>
      <c r="I55" s="22"/>
      <c r="J55" s="24"/>
      <c r="K55" s="24"/>
      <c r="L55" s="24"/>
      <c r="M55" s="25">
        <f t="shared" si="5"/>
        <v>0</v>
      </c>
      <c r="N55" s="25">
        <f t="shared" si="9"/>
        <v>0</v>
      </c>
      <c r="O55" s="26">
        <f t="shared" si="10"/>
        <v>0</v>
      </c>
    </row>
    <row r="56" spans="1:15" ht="15.75" x14ac:dyDescent="0.25">
      <c r="A56" s="20">
        <v>49</v>
      </c>
      <c r="B56" s="21"/>
      <c r="C56" s="37"/>
      <c r="D56" s="22"/>
      <c r="E56" s="22"/>
      <c r="F56" s="23">
        <f t="shared" si="7"/>
        <v>0</v>
      </c>
      <c r="G56" s="22"/>
      <c r="H56" s="23">
        <f t="shared" si="8"/>
        <v>0</v>
      </c>
      <c r="I56" s="22"/>
      <c r="J56" s="24"/>
      <c r="K56" s="24"/>
      <c r="L56" s="24"/>
      <c r="M56" s="25">
        <f t="shared" si="5"/>
        <v>0</v>
      </c>
      <c r="N56" s="25">
        <f t="shared" si="9"/>
        <v>0</v>
      </c>
      <c r="O56" s="26">
        <f t="shared" si="10"/>
        <v>0</v>
      </c>
    </row>
    <row r="57" spans="1:15" ht="15.75" x14ac:dyDescent="0.25">
      <c r="A57" s="20">
        <v>50</v>
      </c>
      <c r="B57" s="21"/>
      <c r="C57" s="37"/>
      <c r="D57" s="22"/>
      <c r="E57" s="22"/>
      <c r="F57" s="23">
        <f t="shared" si="7"/>
        <v>0</v>
      </c>
      <c r="G57" s="22"/>
      <c r="H57" s="23">
        <f t="shared" si="8"/>
        <v>0</v>
      </c>
      <c r="I57" s="22"/>
      <c r="J57" s="24"/>
      <c r="K57" s="24"/>
      <c r="L57" s="24"/>
      <c r="M57" s="25">
        <f t="shared" si="5"/>
        <v>0</v>
      </c>
      <c r="N57" s="25">
        <f t="shared" si="9"/>
        <v>0</v>
      </c>
      <c r="O57" s="26">
        <f t="shared" si="10"/>
        <v>0</v>
      </c>
    </row>
    <row r="58" spans="1:15" ht="15.75" x14ac:dyDescent="0.25">
      <c r="A58" s="20">
        <v>51</v>
      </c>
      <c r="B58" s="21"/>
      <c r="C58" s="37"/>
      <c r="D58" s="22"/>
      <c r="E58" s="22"/>
      <c r="F58" s="23">
        <f t="shared" si="7"/>
        <v>0</v>
      </c>
      <c r="G58" s="22"/>
      <c r="H58" s="23">
        <f t="shared" si="8"/>
        <v>0</v>
      </c>
      <c r="I58" s="22"/>
      <c r="J58" s="24"/>
      <c r="K58" s="24"/>
      <c r="L58" s="24"/>
      <c r="M58" s="25">
        <f t="shared" si="5"/>
        <v>0</v>
      </c>
      <c r="N58" s="25">
        <f t="shared" si="9"/>
        <v>0</v>
      </c>
      <c r="O58" s="26">
        <f t="shared" si="10"/>
        <v>0</v>
      </c>
    </row>
    <row r="59" spans="1:15" ht="15.75" x14ac:dyDescent="0.25">
      <c r="A59" s="20">
        <v>52</v>
      </c>
      <c r="B59" s="21"/>
      <c r="C59" s="37"/>
      <c r="D59" s="22"/>
      <c r="E59" s="22"/>
      <c r="F59" s="23">
        <f t="shared" si="7"/>
        <v>0</v>
      </c>
      <c r="G59" s="22"/>
      <c r="H59" s="23">
        <f t="shared" si="8"/>
        <v>0</v>
      </c>
      <c r="I59" s="22"/>
      <c r="J59" s="24"/>
      <c r="K59" s="24"/>
      <c r="L59" s="24"/>
      <c r="M59" s="25">
        <f t="shared" si="5"/>
        <v>0</v>
      </c>
      <c r="N59" s="25">
        <f t="shared" si="9"/>
        <v>0</v>
      </c>
      <c r="O59" s="26">
        <f t="shared" si="10"/>
        <v>0</v>
      </c>
    </row>
    <row r="60" spans="1:15" ht="15.75" x14ac:dyDescent="0.25">
      <c r="A60" s="20">
        <v>53</v>
      </c>
      <c r="B60" s="21"/>
      <c r="C60" s="37"/>
      <c r="D60" s="22"/>
      <c r="E60" s="22"/>
      <c r="F60" s="23">
        <f t="shared" si="7"/>
        <v>0</v>
      </c>
      <c r="G60" s="22"/>
      <c r="H60" s="23">
        <f t="shared" si="8"/>
        <v>0</v>
      </c>
      <c r="I60" s="22"/>
      <c r="J60" s="24"/>
      <c r="K60" s="24"/>
      <c r="L60" s="24"/>
      <c r="M60" s="25">
        <f t="shared" si="5"/>
        <v>0</v>
      </c>
      <c r="N60" s="25">
        <f t="shared" si="9"/>
        <v>0</v>
      </c>
      <c r="O60" s="26">
        <f t="shared" si="10"/>
        <v>0</v>
      </c>
    </row>
    <row r="61" spans="1:15" ht="15.75" x14ac:dyDescent="0.25">
      <c r="A61" s="20">
        <v>54</v>
      </c>
      <c r="B61" s="21"/>
      <c r="C61" s="37"/>
      <c r="D61" s="22"/>
      <c r="E61" s="22"/>
      <c r="F61" s="23">
        <f t="shared" si="7"/>
        <v>0</v>
      </c>
      <c r="G61" s="22"/>
      <c r="H61" s="23">
        <f t="shared" si="8"/>
        <v>0</v>
      </c>
      <c r="I61" s="22"/>
      <c r="J61" s="24"/>
      <c r="K61" s="24"/>
      <c r="L61" s="24"/>
      <c r="M61" s="25">
        <f t="shared" si="5"/>
        <v>0</v>
      </c>
      <c r="N61" s="25">
        <f t="shared" si="9"/>
        <v>0</v>
      </c>
      <c r="O61" s="26">
        <f t="shared" si="10"/>
        <v>0</v>
      </c>
    </row>
    <row r="62" spans="1:15" ht="15.75" x14ac:dyDescent="0.25">
      <c r="A62" s="20">
        <v>55</v>
      </c>
      <c r="B62" s="21"/>
      <c r="C62" s="37"/>
      <c r="D62" s="22"/>
      <c r="E62" s="22"/>
      <c r="F62" s="23">
        <f t="shared" si="7"/>
        <v>0</v>
      </c>
      <c r="G62" s="22"/>
      <c r="H62" s="23">
        <f t="shared" si="8"/>
        <v>0</v>
      </c>
      <c r="I62" s="22"/>
      <c r="J62" s="24"/>
      <c r="K62" s="24"/>
      <c r="L62" s="24"/>
      <c r="M62" s="25">
        <f t="shared" si="5"/>
        <v>0</v>
      </c>
      <c r="N62" s="25">
        <f t="shared" si="9"/>
        <v>0</v>
      </c>
      <c r="O62" s="26">
        <f t="shared" si="10"/>
        <v>0</v>
      </c>
    </row>
    <row r="63" spans="1:15" ht="15.75" x14ac:dyDescent="0.25">
      <c r="A63" s="20">
        <v>56</v>
      </c>
      <c r="B63" s="21"/>
      <c r="C63" s="37"/>
      <c r="D63" s="22"/>
      <c r="E63" s="22"/>
      <c r="F63" s="23">
        <f t="shared" si="7"/>
        <v>0</v>
      </c>
      <c r="G63" s="22"/>
      <c r="H63" s="23">
        <f t="shared" si="8"/>
        <v>0</v>
      </c>
      <c r="I63" s="22"/>
      <c r="J63" s="24"/>
      <c r="K63" s="24"/>
      <c r="L63" s="24"/>
      <c r="M63" s="25">
        <f t="shared" si="5"/>
        <v>0</v>
      </c>
      <c r="N63" s="25">
        <f t="shared" si="9"/>
        <v>0</v>
      </c>
      <c r="O63" s="26">
        <f t="shared" si="10"/>
        <v>0</v>
      </c>
    </row>
    <row r="64" spans="1:15" ht="15.75" x14ac:dyDescent="0.25">
      <c r="A64" s="20">
        <v>57</v>
      </c>
      <c r="B64" s="21"/>
      <c r="C64" s="37"/>
      <c r="D64" s="22"/>
      <c r="E64" s="22"/>
      <c r="F64" s="23">
        <f t="shared" si="7"/>
        <v>0</v>
      </c>
      <c r="G64" s="22"/>
      <c r="H64" s="23">
        <f t="shared" si="8"/>
        <v>0</v>
      </c>
      <c r="I64" s="22"/>
      <c r="J64" s="24"/>
      <c r="K64" s="24"/>
      <c r="L64" s="24"/>
      <c r="M64" s="25">
        <f t="shared" si="5"/>
        <v>0</v>
      </c>
      <c r="N64" s="25">
        <f t="shared" si="9"/>
        <v>0</v>
      </c>
      <c r="O64" s="26">
        <f t="shared" si="10"/>
        <v>0</v>
      </c>
    </row>
    <row r="65" spans="1:15" ht="15.75" x14ac:dyDescent="0.25">
      <c r="A65" s="20">
        <v>58</v>
      </c>
      <c r="B65" s="21"/>
      <c r="C65" s="37"/>
      <c r="D65" s="22"/>
      <c r="E65" s="22"/>
      <c r="F65" s="23">
        <f t="shared" si="7"/>
        <v>0</v>
      </c>
      <c r="G65" s="22"/>
      <c r="H65" s="23">
        <f t="shared" si="8"/>
        <v>0</v>
      </c>
      <c r="I65" s="22"/>
      <c r="J65" s="24"/>
      <c r="K65" s="24"/>
      <c r="L65" s="24"/>
      <c r="M65" s="25">
        <f t="shared" si="5"/>
        <v>0</v>
      </c>
      <c r="N65" s="25">
        <f t="shared" si="9"/>
        <v>0</v>
      </c>
      <c r="O65" s="26">
        <f t="shared" si="10"/>
        <v>0</v>
      </c>
    </row>
    <row r="66" spans="1:15" ht="15.75" x14ac:dyDescent="0.25">
      <c r="A66" s="20">
        <v>59</v>
      </c>
      <c r="B66" s="21"/>
      <c r="C66" s="37"/>
      <c r="D66" s="22"/>
      <c r="E66" s="22"/>
      <c r="F66" s="23">
        <f t="shared" si="7"/>
        <v>0</v>
      </c>
      <c r="G66" s="22"/>
      <c r="H66" s="23">
        <f t="shared" si="8"/>
        <v>0</v>
      </c>
      <c r="I66" s="22"/>
      <c r="J66" s="24"/>
      <c r="K66" s="24"/>
      <c r="L66" s="24"/>
      <c r="M66" s="25">
        <f t="shared" si="5"/>
        <v>0</v>
      </c>
      <c r="N66" s="25">
        <f t="shared" si="9"/>
        <v>0</v>
      </c>
      <c r="O66" s="26">
        <f t="shared" si="10"/>
        <v>0</v>
      </c>
    </row>
    <row r="67" spans="1:15" ht="15.75" x14ac:dyDescent="0.25">
      <c r="A67" s="20">
        <v>60</v>
      </c>
      <c r="B67" s="21"/>
      <c r="C67" s="37"/>
      <c r="D67" s="22"/>
      <c r="E67" s="22"/>
      <c r="F67" s="23">
        <f t="shared" si="7"/>
        <v>0</v>
      </c>
      <c r="G67" s="22"/>
      <c r="H67" s="23">
        <f t="shared" si="8"/>
        <v>0</v>
      </c>
      <c r="I67" s="22"/>
      <c r="J67" s="24"/>
      <c r="K67" s="24"/>
      <c r="L67" s="24"/>
      <c r="M67" s="25">
        <f t="shared" si="5"/>
        <v>0</v>
      </c>
      <c r="N67" s="25">
        <f t="shared" si="9"/>
        <v>0</v>
      </c>
      <c r="O67" s="26">
        <f t="shared" si="10"/>
        <v>0</v>
      </c>
    </row>
    <row r="68" spans="1:15" ht="15.75" x14ac:dyDescent="0.25">
      <c r="A68" s="20">
        <v>61</v>
      </c>
      <c r="B68" s="21"/>
      <c r="C68" s="37"/>
      <c r="D68" s="27"/>
      <c r="E68" s="27"/>
      <c r="F68" s="23">
        <f t="shared" si="7"/>
        <v>0</v>
      </c>
      <c r="G68" s="22"/>
      <c r="H68" s="23">
        <f t="shared" si="8"/>
        <v>0</v>
      </c>
      <c r="I68" s="22"/>
      <c r="J68" s="24"/>
      <c r="K68" s="24"/>
      <c r="L68" s="24"/>
      <c r="M68" s="25">
        <f t="shared" si="5"/>
        <v>0</v>
      </c>
      <c r="N68" s="25">
        <f t="shared" si="9"/>
        <v>0</v>
      </c>
      <c r="O68" s="26">
        <f t="shared" si="10"/>
        <v>0</v>
      </c>
    </row>
  </sheetData>
  <sortState ref="A8:O68">
    <sortCondition descending="1" ref="N8:N68"/>
  </sortState>
  <mergeCells count="12">
    <mergeCell ref="A1:O1"/>
    <mergeCell ref="A2:H2"/>
    <mergeCell ref="L2:O2"/>
    <mergeCell ref="A4:D4"/>
    <mergeCell ref="F4:O4"/>
    <mergeCell ref="N6:N7"/>
    <mergeCell ref="O6:O7"/>
    <mergeCell ref="D6:F6"/>
    <mergeCell ref="G6:H6"/>
    <mergeCell ref="I6:I7"/>
    <mergeCell ref="J6:L6"/>
    <mergeCell ref="M6:M7"/>
  </mergeCells>
  <phoneticPr fontId="4" type="noConversion"/>
  <pageMargins left="0.75" right="0.75" top="1" bottom="1" header="0.5" footer="0.5"/>
  <pageSetup paperSize="9" scale="5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0"/>
  <sheetViews>
    <sheetView tabSelected="1" view="pageBreakPreview" topLeftCell="C1" zoomScaleNormal="100" zoomScaleSheetLayoutView="100" workbookViewId="0">
      <selection activeCell="C16" sqref="C16:F16"/>
    </sheetView>
  </sheetViews>
  <sheetFormatPr defaultRowHeight="12.75" x14ac:dyDescent="0.2"/>
  <cols>
    <col min="1" max="1" width="15.7109375" customWidth="1"/>
    <col min="2" max="2" width="47" bestFit="1" customWidth="1"/>
    <col min="3" max="3" width="39.140625" customWidth="1"/>
    <col min="6" max="6" width="12" customWidth="1"/>
    <col min="7" max="7" width="15" customWidth="1"/>
    <col min="8" max="8" width="14" customWidth="1"/>
    <col min="9" max="9" width="19.42578125" customWidth="1"/>
  </cols>
  <sheetData>
    <row r="1" spans="1:9" s="34" customFormat="1" ht="40.5" customHeight="1" x14ac:dyDescent="0.5">
      <c r="A1" s="92" t="s">
        <v>35</v>
      </c>
      <c r="B1" s="92"/>
      <c r="C1" s="92"/>
      <c r="D1" s="92"/>
      <c r="E1" s="92"/>
      <c r="F1" s="91"/>
      <c r="G1" s="91"/>
      <c r="H1" s="91"/>
      <c r="I1" s="91"/>
    </row>
    <row r="2" spans="1:9" ht="20.100000000000001" customHeight="1" x14ac:dyDescent="0.25">
      <c r="A2" s="93" t="s">
        <v>41</v>
      </c>
      <c r="B2" s="93"/>
      <c r="C2" s="93"/>
      <c r="D2" s="93"/>
      <c r="E2" s="93"/>
      <c r="F2" s="91"/>
      <c r="G2" s="91"/>
      <c r="H2" s="91"/>
      <c r="I2" s="91"/>
    </row>
    <row r="3" spans="1:9" ht="20.100000000000001" customHeight="1" x14ac:dyDescent="0.2">
      <c r="A3" s="91"/>
      <c r="B3" s="91"/>
      <c r="C3" s="91"/>
      <c r="D3" s="91"/>
      <c r="E3" s="91"/>
      <c r="F3" s="28"/>
    </row>
    <row r="4" spans="1:9" ht="20.100000000000001" customHeight="1" x14ac:dyDescent="0.35">
      <c r="A4" s="94" t="s">
        <v>36</v>
      </c>
      <c r="B4" s="95"/>
      <c r="C4" s="95"/>
      <c r="D4" s="94" t="s">
        <v>44</v>
      </c>
      <c r="E4" s="94"/>
      <c r="F4" s="91"/>
      <c r="G4" s="91"/>
      <c r="H4" s="91"/>
      <c r="I4" s="91"/>
    </row>
    <row r="5" spans="1:9" ht="20.100000000000001" customHeight="1" x14ac:dyDescent="0.35">
      <c r="A5" s="94"/>
      <c r="B5" s="91"/>
      <c r="C5" s="91"/>
      <c r="D5" s="91"/>
      <c r="E5" s="91"/>
      <c r="F5" s="28"/>
    </row>
    <row r="6" spans="1:9" ht="20.100000000000001" customHeight="1" x14ac:dyDescent="0.35">
      <c r="A6" s="94" t="s">
        <v>37</v>
      </c>
      <c r="B6" s="91"/>
      <c r="C6" s="91"/>
      <c r="D6" s="94" t="s">
        <v>39</v>
      </c>
      <c r="E6" s="94"/>
      <c r="F6" s="91"/>
      <c r="G6" s="91"/>
      <c r="H6" s="91"/>
      <c r="I6" s="91"/>
    </row>
    <row r="7" spans="1:9" ht="20.100000000000001" customHeight="1" x14ac:dyDescent="0.2">
      <c r="A7" s="91"/>
      <c r="B7" s="91"/>
      <c r="C7" s="91"/>
      <c r="D7" s="91"/>
      <c r="E7" s="91"/>
      <c r="F7" s="28"/>
    </row>
    <row r="8" spans="1:9" ht="20.100000000000001" customHeight="1" x14ac:dyDescent="0.35">
      <c r="A8" s="94" t="s">
        <v>45</v>
      </c>
      <c r="B8" s="91"/>
      <c r="C8" s="91"/>
      <c r="D8" s="35" t="s">
        <v>38</v>
      </c>
      <c r="F8" s="28"/>
      <c r="G8" s="35" t="s">
        <v>40</v>
      </c>
    </row>
    <row r="9" spans="1:9" ht="18" customHeight="1" x14ac:dyDescent="0.2">
      <c r="A9" s="91"/>
      <c r="B9" s="91"/>
      <c r="C9" s="91"/>
      <c r="D9" s="91"/>
      <c r="E9" s="91"/>
      <c r="F9" s="28"/>
    </row>
    <row r="10" spans="1:9" ht="36" customHeight="1" x14ac:dyDescent="0.4">
      <c r="A10" s="90" t="s">
        <v>43</v>
      </c>
      <c r="B10" s="57"/>
      <c r="C10" s="57"/>
      <c r="D10" s="57"/>
      <c r="E10" s="57"/>
      <c r="F10" s="91"/>
      <c r="G10" s="91"/>
      <c r="H10" s="91"/>
      <c r="I10" s="91"/>
    </row>
    <row r="11" spans="1:9" ht="3.75" customHeight="1" x14ac:dyDescent="0.35">
      <c r="A11" s="94"/>
      <c r="B11" s="91"/>
      <c r="C11" s="91"/>
      <c r="D11" s="91"/>
      <c r="E11" s="91"/>
      <c r="F11" s="28"/>
    </row>
    <row r="12" spans="1:9" ht="12" customHeight="1" x14ac:dyDescent="0.2"/>
    <row r="13" spans="1:9" ht="13.5" thickBot="1" x14ac:dyDescent="0.25"/>
    <row r="14" spans="1:9" ht="12.75" customHeight="1" x14ac:dyDescent="0.2">
      <c r="A14" s="87" t="s">
        <v>22</v>
      </c>
      <c r="B14" s="61" t="s">
        <v>1</v>
      </c>
      <c r="C14" s="61" t="s">
        <v>0</v>
      </c>
      <c r="D14" s="62"/>
      <c r="E14" s="62"/>
      <c r="F14" s="63"/>
      <c r="G14" s="73" t="s">
        <v>23</v>
      </c>
      <c r="H14" s="73" t="s">
        <v>24</v>
      </c>
      <c r="I14" s="73" t="s">
        <v>2</v>
      </c>
    </row>
    <row r="15" spans="1:9" ht="18" customHeight="1" thickBot="1" x14ac:dyDescent="0.25">
      <c r="A15" s="88"/>
      <c r="B15" s="89"/>
      <c r="C15" s="64"/>
      <c r="D15" s="65"/>
      <c r="E15" s="65"/>
      <c r="F15" s="66"/>
      <c r="G15" s="74"/>
      <c r="H15" s="74"/>
      <c r="I15" s="74"/>
    </row>
    <row r="16" spans="1:9" ht="30.75" customHeight="1" thickTop="1" x14ac:dyDescent="0.3">
      <c r="A16" s="29">
        <v>1</v>
      </c>
      <c r="B16" s="40" t="s">
        <v>42</v>
      </c>
      <c r="C16" s="58" t="s">
        <v>34</v>
      </c>
      <c r="D16" s="59"/>
      <c r="E16" s="59"/>
      <c r="F16" s="60"/>
      <c r="G16" s="22" t="s">
        <v>83</v>
      </c>
      <c r="H16" s="22">
        <v>3</v>
      </c>
      <c r="I16" s="25">
        <v>8568</v>
      </c>
    </row>
    <row r="17" spans="1:9" ht="30.75" customHeight="1" x14ac:dyDescent="0.3">
      <c r="A17" s="30">
        <f>SUM(A16+1)</f>
        <v>2</v>
      </c>
      <c r="B17" s="41" t="s">
        <v>78</v>
      </c>
      <c r="C17" s="84" t="s">
        <v>61</v>
      </c>
      <c r="D17" s="85"/>
      <c r="E17" s="85"/>
      <c r="F17" s="86"/>
      <c r="G17" s="22" t="s">
        <v>84</v>
      </c>
      <c r="H17" s="22">
        <v>2</v>
      </c>
      <c r="I17" s="25">
        <v>5430</v>
      </c>
    </row>
    <row r="18" spans="1:9" ht="30.75" customHeight="1" x14ac:dyDescent="0.3">
      <c r="A18" s="30">
        <f t="shared" ref="A18:A75" si="0">SUM(A17+1)</f>
        <v>3</v>
      </c>
      <c r="B18" s="41" t="s">
        <v>50</v>
      </c>
      <c r="C18" s="84" t="s">
        <v>48</v>
      </c>
      <c r="D18" s="85"/>
      <c r="E18" s="85"/>
      <c r="F18" s="86"/>
      <c r="G18" s="22">
        <v>6</v>
      </c>
      <c r="H18" s="22">
        <v>1</v>
      </c>
      <c r="I18" s="25">
        <v>5220</v>
      </c>
    </row>
    <row r="19" spans="1:9" ht="30.75" customHeight="1" x14ac:dyDescent="0.3">
      <c r="A19" s="30">
        <f t="shared" si="0"/>
        <v>4</v>
      </c>
      <c r="B19" s="41" t="s">
        <v>33</v>
      </c>
      <c r="C19" s="84" t="s">
        <v>31</v>
      </c>
      <c r="D19" s="85"/>
      <c r="E19" s="85"/>
      <c r="F19" s="86"/>
      <c r="G19" s="22">
        <v>1</v>
      </c>
      <c r="H19" s="22">
        <v>1</v>
      </c>
      <c r="I19" s="25">
        <v>5100</v>
      </c>
    </row>
    <row r="20" spans="1:9" ht="30.75" customHeight="1" x14ac:dyDescent="0.3">
      <c r="A20" s="30">
        <f t="shared" si="0"/>
        <v>5</v>
      </c>
      <c r="B20" s="41" t="s">
        <v>73</v>
      </c>
      <c r="C20" s="84" t="s">
        <v>61</v>
      </c>
      <c r="D20" s="85"/>
      <c r="E20" s="85"/>
      <c r="F20" s="86"/>
      <c r="G20" s="22">
        <v>4</v>
      </c>
      <c r="H20" s="22">
        <v>2</v>
      </c>
      <c r="I20" s="25">
        <v>3470</v>
      </c>
    </row>
    <row r="21" spans="1:9" ht="30.75" customHeight="1" x14ac:dyDescent="0.3">
      <c r="A21" s="30">
        <f t="shared" si="0"/>
        <v>6</v>
      </c>
      <c r="B21" s="41" t="s">
        <v>46</v>
      </c>
      <c r="C21" s="84" t="s">
        <v>47</v>
      </c>
      <c r="D21" s="85"/>
      <c r="E21" s="85"/>
      <c r="F21" s="86"/>
      <c r="G21" s="22" t="s">
        <v>85</v>
      </c>
      <c r="H21" s="22">
        <v>3</v>
      </c>
      <c r="I21" s="25">
        <v>2620</v>
      </c>
    </row>
    <row r="22" spans="1:9" ht="30.75" customHeight="1" x14ac:dyDescent="0.3">
      <c r="A22" s="30">
        <f t="shared" si="0"/>
        <v>7</v>
      </c>
      <c r="B22" s="41" t="s">
        <v>59</v>
      </c>
      <c r="C22" s="84" t="s">
        <v>58</v>
      </c>
      <c r="D22" s="85"/>
      <c r="E22" s="85"/>
      <c r="F22" s="86"/>
      <c r="G22" s="22">
        <v>2</v>
      </c>
      <c r="H22" s="22">
        <v>2</v>
      </c>
      <c r="I22" s="25">
        <v>2570</v>
      </c>
    </row>
    <row r="23" spans="1:9" ht="30.75" customHeight="1" x14ac:dyDescent="0.3">
      <c r="A23" s="30">
        <f t="shared" si="0"/>
        <v>8</v>
      </c>
      <c r="B23" s="41" t="s">
        <v>52</v>
      </c>
      <c r="C23" s="84" t="s">
        <v>48</v>
      </c>
      <c r="D23" s="85"/>
      <c r="E23" s="85"/>
      <c r="F23" s="86"/>
      <c r="G23" s="22" t="s">
        <v>85</v>
      </c>
      <c r="H23" s="22">
        <v>2</v>
      </c>
      <c r="I23" s="25">
        <v>2436</v>
      </c>
    </row>
    <row r="24" spans="1:9" ht="30.75" customHeight="1" x14ac:dyDescent="0.3">
      <c r="A24" s="30">
        <f t="shared" si="0"/>
        <v>9</v>
      </c>
      <c r="B24" s="41" t="s">
        <v>80</v>
      </c>
      <c r="C24" s="84" t="s">
        <v>58</v>
      </c>
      <c r="D24" s="85"/>
      <c r="E24" s="85"/>
      <c r="F24" s="86"/>
      <c r="G24" s="22">
        <v>3</v>
      </c>
      <c r="H24" s="22">
        <v>1</v>
      </c>
      <c r="I24" s="25">
        <v>2244</v>
      </c>
    </row>
    <row r="25" spans="1:9" ht="30.75" customHeight="1" x14ac:dyDescent="0.3">
      <c r="A25" s="30">
        <f t="shared" si="0"/>
        <v>10</v>
      </c>
      <c r="B25" s="41" t="s">
        <v>64</v>
      </c>
      <c r="C25" s="84" t="s">
        <v>31</v>
      </c>
      <c r="D25" s="85"/>
      <c r="E25" s="85"/>
      <c r="F25" s="86"/>
      <c r="G25" s="22">
        <v>2</v>
      </c>
      <c r="H25" s="22">
        <v>2</v>
      </c>
      <c r="I25" s="25">
        <v>2150</v>
      </c>
    </row>
    <row r="26" spans="1:9" ht="30.75" customHeight="1" x14ac:dyDescent="0.3">
      <c r="A26" s="30">
        <f t="shared" si="0"/>
        <v>11</v>
      </c>
      <c r="B26" s="41" t="s">
        <v>55</v>
      </c>
      <c r="C26" s="84" t="s">
        <v>56</v>
      </c>
      <c r="D26" s="85"/>
      <c r="E26" s="85"/>
      <c r="F26" s="86"/>
      <c r="G26" s="22">
        <v>1</v>
      </c>
      <c r="H26" s="22">
        <v>1</v>
      </c>
      <c r="I26" s="25">
        <v>1648</v>
      </c>
    </row>
    <row r="27" spans="1:9" ht="30.75" customHeight="1" x14ac:dyDescent="0.3">
      <c r="A27" s="30">
        <f t="shared" si="0"/>
        <v>12</v>
      </c>
      <c r="B27" s="41" t="s">
        <v>53</v>
      </c>
      <c r="C27" s="84" t="s">
        <v>48</v>
      </c>
      <c r="D27" s="85"/>
      <c r="E27" s="85"/>
      <c r="F27" s="86"/>
      <c r="G27" s="22">
        <v>2</v>
      </c>
      <c r="H27" s="22">
        <v>1</v>
      </c>
      <c r="I27" s="25">
        <v>1628</v>
      </c>
    </row>
    <row r="28" spans="1:9" ht="30.75" customHeight="1" x14ac:dyDescent="0.3">
      <c r="A28" s="30">
        <f t="shared" si="0"/>
        <v>13</v>
      </c>
      <c r="B28" s="41" t="s">
        <v>75</v>
      </c>
      <c r="C28" s="84" t="s">
        <v>67</v>
      </c>
      <c r="D28" s="85"/>
      <c r="E28" s="85"/>
      <c r="F28" s="86"/>
      <c r="G28" s="22">
        <v>1</v>
      </c>
      <c r="H28" s="22">
        <v>1</v>
      </c>
      <c r="I28" s="25">
        <v>1452</v>
      </c>
    </row>
    <row r="29" spans="1:9" ht="30.75" customHeight="1" x14ac:dyDescent="0.3">
      <c r="A29" s="30">
        <f t="shared" si="0"/>
        <v>14</v>
      </c>
      <c r="B29" s="41" t="s">
        <v>29</v>
      </c>
      <c r="C29" s="84" t="s">
        <v>48</v>
      </c>
      <c r="D29" s="85"/>
      <c r="E29" s="85"/>
      <c r="F29" s="86"/>
      <c r="G29" s="22">
        <v>1</v>
      </c>
      <c r="H29" s="22">
        <v>1</v>
      </c>
      <c r="I29" s="25">
        <v>1018</v>
      </c>
    </row>
    <row r="30" spans="1:9" ht="30.75" customHeight="1" x14ac:dyDescent="0.3">
      <c r="A30" s="30">
        <f t="shared" si="0"/>
        <v>15</v>
      </c>
      <c r="B30" s="41" t="s">
        <v>66</v>
      </c>
      <c r="C30" s="84" t="s">
        <v>67</v>
      </c>
      <c r="D30" s="85"/>
      <c r="E30" s="85"/>
      <c r="F30" s="86"/>
      <c r="G30" s="22">
        <v>1</v>
      </c>
      <c r="H30" s="22">
        <v>1</v>
      </c>
      <c r="I30" s="25">
        <v>1002</v>
      </c>
    </row>
    <row r="31" spans="1:9" ht="30.75" customHeight="1" x14ac:dyDescent="0.3">
      <c r="A31" s="30">
        <f t="shared" si="0"/>
        <v>16</v>
      </c>
      <c r="B31" s="41" t="s">
        <v>30</v>
      </c>
      <c r="C31" s="84" t="s">
        <v>56</v>
      </c>
      <c r="D31" s="85"/>
      <c r="E31" s="85"/>
      <c r="F31" s="86"/>
      <c r="G31" s="22">
        <v>1</v>
      </c>
      <c r="H31" s="22">
        <v>1</v>
      </c>
      <c r="I31" s="25">
        <v>972</v>
      </c>
    </row>
    <row r="32" spans="1:9" ht="30.75" customHeight="1" x14ac:dyDescent="0.3">
      <c r="A32" s="30">
        <f t="shared" si="0"/>
        <v>17</v>
      </c>
      <c r="B32" s="41" t="s">
        <v>79</v>
      </c>
      <c r="C32" s="84" t="s">
        <v>58</v>
      </c>
      <c r="D32" s="85"/>
      <c r="E32" s="85"/>
      <c r="F32" s="86"/>
      <c r="G32" s="22">
        <v>1</v>
      </c>
      <c r="H32" s="22">
        <v>1</v>
      </c>
      <c r="I32" s="25">
        <v>912</v>
      </c>
    </row>
    <row r="33" spans="1:9" ht="30.75" customHeight="1" x14ac:dyDescent="0.3">
      <c r="A33" s="30">
        <f t="shared" si="0"/>
        <v>18</v>
      </c>
      <c r="B33" s="41" t="s">
        <v>63</v>
      </c>
      <c r="C33" s="84" t="s">
        <v>34</v>
      </c>
      <c r="D33" s="85"/>
      <c r="E33" s="85"/>
      <c r="F33" s="86"/>
      <c r="G33" s="22">
        <v>2</v>
      </c>
      <c r="H33" s="22">
        <v>1</v>
      </c>
      <c r="I33" s="25">
        <v>900</v>
      </c>
    </row>
    <row r="34" spans="1:9" ht="30.75" customHeight="1" x14ac:dyDescent="0.3">
      <c r="A34" s="30">
        <f t="shared" si="0"/>
        <v>19</v>
      </c>
      <c r="B34" s="41" t="s">
        <v>54</v>
      </c>
      <c r="C34" s="84" t="s">
        <v>48</v>
      </c>
      <c r="D34" s="85"/>
      <c r="E34" s="85"/>
      <c r="F34" s="86"/>
      <c r="G34" s="22">
        <v>1</v>
      </c>
      <c r="H34" s="22">
        <v>1</v>
      </c>
      <c r="I34" s="25">
        <v>600</v>
      </c>
    </row>
    <row r="35" spans="1:9" ht="30.75" customHeight="1" x14ac:dyDescent="0.3">
      <c r="A35" s="30">
        <f t="shared" si="0"/>
        <v>20</v>
      </c>
      <c r="B35" s="41" t="s">
        <v>62</v>
      </c>
      <c r="C35" s="84" t="s">
        <v>34</v>
      </c>
      <c r="D35" s="85"/>
      <c r="E35" s="85"/>
      <c r="F35" s="86"/>
      <c r="G35" s="22">
        <v>1</v>
      </c>
      <c r="H35" s="22">
        <v>1</v>
      </c>
      <c r="I35" s="25">
        <v>600</v>
      </c>
    </row>
    <row r="36" spans="1:9" ht="30.75" customHeight="1" x14ac:dyDescent="0.3">
      <c r="A36" s="43" t="s">
        <v>88</v>
      </c>
      <c r="B36" s="41" t="s">
        <v>86</v>
      </c>
      <c r="C36" s="84" t="s">
        <v>48</v>
      </c>
      <c r="D36" s="85"/>
      <c r="E36" s="85"/>
      <c r="F36" s="86"/>
      <c r="G36" s="22">
        <v>0</v>
      </c>
      <c r="H36" s="22">
        <v>0</v>
      </c>
      <c r="I36" s="25">
        <v>0</v>
      </c>
    </row>
    <row r="37" spans="1:9" ht="30.75" customHeight="1" x14ac:dyDescent="0.3">
      <c r="A37" s="43" t="s">
        <v>88</v>
      </c>
      <c r="B37" s="41" t="s">
        <v>49</v>
      </c>
      <c r="C37" s="84" t="s">
        <v>48</v>
      </c>
      <c r="D37" s="85"/>
      <c r="E37" s="85"/>
      <c r="F37" s="86"/>
      <c r="G37" s="22">
        <v>0</v>
      </c>
      <c r="H37" s="22">
        <v>0</v>
      </c>
      <c r="I37" s="25">
        <v>0</v>
      </c>
    </row>
    <row r="38" spans="1:9" ht="30.75" customHeight="1" x14ac:dyDescent="0.3">
      <c r="A38" s="43" t="s">
        <v>88</v>
      </c>
      <c r="B38" s="41" t="s">
        <v>51</v>
      </c>
      <c r="C38" s="84" t="s">
        <v>48</v>
      </c>
      <c r="D38" s="85"/>
      <c r="E38" s="85"/>
      <c r="F38" s="86"/>
      <c r="G38" s="22">
        <v>0</v>
      </c>
      <c r="H38" s="22">
        <v>0</v>
      </c>
      <c r="I38" s="25">
        <v>0</v>
      </c>
    </row>
    <row r="39" spans="1:9" ht="30.75" customHeight="1" x14ac:dyDescent="0.3">
      <c r="A39" s="43" t="s">
        <v>88</v>
      </c>
      <c r="B39" s="41" t="s">
        <v>72</v>
      </c>
      <c r="C39" s="84" t="s">
        <v>61</v>
      </c>
      <c r="D39" s="85"/>
      <c r="E39" s="85"/>
      <c r="F39" s="86"/>
      <c r="G39" s="22">
        <v>0</v>
      </c>
      <c r="H39" s="22">
        <v>0</v>
      </c>
      <c r="I39" s="25">
        <v>0</v>
      </c>
    </row>
    <row r="40" spans="1:9" ht="30.75" customHeight="1" x14ac:dyDescent="0.3">
      <c r="A40" s="43" t="s">
        <v>88</v>
      </c>
      <c r="B40" s="41" t="s">
        <v>76</v>
      </c>
      <c r="C40" s="84" t="s">
        <v>57</v>
      </c>
      <c r="D40" s="85"/>
      <c r="E40" s="85"/>
      <c r="F40" s="86"/>
      <c r="G40" s="22">
        <v>0</v>
      </c>
      <c r="H40" s="22">
        <v>0</v>
      </c>
      <c r="I40" s="25">
        <v>0</v>
      </c>
    </row>
    <row r="41" spans="1:9" ht="30.75" customHeight="1" x14ac:dyDescent="0.3">
      <c r="A41" s="43" t="s">
        <v>88</v>
      </c>
      <c r="B41" s="41" t="s">
        <v>77</v>
      </c>
      <c r="C41" s="84" t="s">
        <v>57</v>
      </c>
      <c r="D41" s="85"/>
      <c r="E41" s="85"/>
      <c r="F41" s="86"/>
      <c r="G41" s="22">
        <v>0</v>
      </c>
      <c r="H41" s="22">
        <v>0</v>
      </c>
      <c r="I41" s="25">
        <v>0</v>
      </c>
    </row>
    <row r="42" spans="1:9" ht="30.75" customHeight="1" x14ac:dyDescent="0.3">
      <c r="A42" s="43" t="s">
        <v>88</v>
      </c>
      <c r="B42" s="41" t="s">
        <v>68</v>
      </c>
      <c r="C42" s="84" t="s">
        <v>69</v>
      </c>
      <c r="D42" s="85"/>
      <c r="E42" s="85"/>
      <c r="F42" s="86"/>
      <c r="G42" s="22">
        <v>0</v>
      </c>
      <c r="H42" s="22">
        <v>0</v>
      </c>
      <c r="I42" s="25">
        <v>0</v>
      </c>
    </row>
    <row r="43" spans="1:9" ht="30.75" customHeight="1" x14ac:dyDescent="0.3">
      <c r="A43" s="43" t="s">
        <v>88</v>
      </c>
      <c r="B43" s="41" t="s">
        <v>65</v>
      </c>
      <c r="C43" s="84" t="s">
        <v>31</v>
      </c>
      <c r="D43" s="85"/>
      <c r="E43" s="85"/>
      <c r="F43" s="86"/>
      <c r="G43" s="22">
        <v>0</v>
      </c>
      <c r="H43" s="22">
        <v>0</v>
      </c>
      <c r="I43" s="25">
        <v>0</v>
      </c>
    </row>
    <row r="44" spans="1:9" ht="30.75" customHeight="1" x14ac:dyDescent="0.3">
      <c r="A44" s="43" t="s">
        <v>88</v>
      </c>
      <c r="B44" s="41" t="s">
        <v>87</v>
      </c>
      <c r="C44" s="84" t="s">
        <v>31</v>
      </c>
      <c r="D44" s="85"/>
      <c r="E44" s="85"/>
      <c r="F44" s="86"/>
      <c r="G44" s="22">
        <v>0</v>
      </c>
      <c r="H44" s="22">
        <v>0</v>
      </c>
      <c r="I44" s="25">
        <v>0</v>
      </c>
    </row>
    <row r="45" spans="1:9" ht="30.75" customHeight="1" x14ac:dyDescent="0.3">
      <c r="A45" s="43" t="s">
        <v>88</v>
      </c>
      <c r="B45" s="41" t="s">
        <v>82</v>
      </c>
      <c r="C45" s="84" t="s">
        <v>47</v>
      </c>
      <c r="D45" s="85"/>
      <c r="E45" s="85"/>
      <c r="F45" s="86"/>
      <c r="G45" s="22">
        <v>0</v>
      </c>
      <c r="H45" s="22">
        <v>0</v>
      </c>
      <c r="I45" s="25">
        <v>0</v>
      </c>
    </row>
    <row r="46" spans="1:9" ht="30.75" customHeight="1" x14ac:dyDescent="0.3">
      <c r="A46" s="43" t="s">
        <v>88</v>
      </c>
      <c r="B46" s="41" t="s">
        <v>28</v>
      </c>
      <c r="C46" s="84" t="s">
        <v>31</v>
      </c>
      <c r="D46" s="85"/>
      <c r="E46" s="85"/>
      <c r="F46" s="86"/>
      <c r="G46" s="22">
        <v>0</v>
      </c>
      <c r="H46" s="22">
        <v>0</v>
      </c>
      <c r="I46" s="25">
        <v>0</v>
      </c>
    </row>
    <row r="47" spans="1:9" ht="30.75" customHeight="1" thickBot="1" x14ac:dyDescent="0.35">
      <c r="A47" s="43" t="s">
        <v>88</v>
      </c>
      <c r="B47" s="42" t="s">
        <v>60</v>
      </c>
      <c r="C47" s="84" t="s">
        <v>48</v>
      </c>
      <c r="D47" s="85"/>
      <c r="E47" s="85"/>
      <c r="F47" s="86"/>
      <c r="G47" s="27">
        <v>1</v>
      </c>
      <c r="H47" s="22">
        <v>1</v>
      </c>
      <c r="I47" s="25">
        <v>-300</v>
      </c>
    </row>
    <row r="48" spans="1:9" ht="30.75" customHeight="1" thickTop="1" x14ac:dyDescent="0.3">
      <c r="A48" s="43"/>
      <c r="B48" s="41"/>
      <c r="C48" s="81"/>
      <c r="D48" s="82"/>
      <c r="E48" s="82"/>
      <c r="F48" s="83"/>
      <c r="G48" s="22"/>
      <c r="H48" s="22"/>
      <c r="I48" s="25"/>
    </row>
    <row r="49" spans="1:9" ht="30.75" customHeight="1" x14ac:dyDescent="0.3">
      <c r="A49" s="30"/>
      <c r="B49" s="41"/>
      <c r="C49" s="81"/>
      <c r="D49" s="82"/>
      <c r="E49" s="82"/>
      <c r="F49" s="83"/>
      <c r="G49" s="22"/>
      <c r="H49" s="22"/>
      <c r="I49" s="25"/>
    </row>
    <row r="50" spans="1:9" ht="30.75" customHeight="1" x14ac:dyDescent="0.3">
      <c r="A50" s="30"/>
      <c r="B50" s="41"/>
      <c r="C50" s="81"/>
      <c r="D50" s="82"/>
      <c r="E50" s="82"/>
      <c r="F50" s="83"/>
      <c r="G50" s="22"/>
      <c r="H50" s="22"/>
      <c r="I50" s="25"/>
    </row>
    <row r="51" spans="1:9" ht="30.75" customHeight="1" x14ac:dyDescent="0.3">
      <c r="A51" s="30"/>
      <c r="B51" s="41"/>
      <c r="C51" s="81"/>
      <c r="D51" s="82"/>
      <c r="E51" s="82"/>
      <c r="F51" s="83"/>
      <c r="G51" s="22"/>
      <c r="H51" s="22"/>
      <c r="I51" s="25"/>
    </row>
    <row r="52" spans="1:9" ht="30.75" customHeight="1" x14ac:dyDescent="0.3">
      <c r="A52" s="30"/>
      <c r="B52" s="41"/>
      <c r="C52" s="81"/>
      <c r="D52" s="82"/>
      <c r="E52" s="82"/>
      <c r="F52" s="83"/>
      <c r="G52" s="22"/>
      <c r="H52" s="22"/>
      <c r="I52" s="25"/>
    </row>
    <row r="53" spans="1:9" ht="30.75" customHeight="1" x14ac:dyDescent="0.3">
      <c r="A53" s="30"/>
      <c r="B53" s="41"/>
      <c r="C53" s="81"/>
      <c r="D53" s="82"/>
      <c r="E53" s="82"/>
      <c r="F53" s="83"/>
      <c r="G53" s="22"/>
      <c r="H53" s="22"/>
      <c r="I53" s="25"/>
    </row>
    <row r="54" spans="1:9" ht="30.75" customHeight="1" x14ac:dyDescent="0.3">
      <c r="A54" s="30"/>
      <c r="B54" s="41"/>
      <c r="C54" s="81"/>
      <c r="D54" s="82"/>
      <c r="E54" s="82"/>
      <c r="F54" s="83"/>
      <c r="G54" s="22"/>
      <c r="H54" s="22"/>
      <c r="I54" s="25"/>
    </row>
    <row r="55" spans="1:9" ht="30.75" customHeight="1" x14ac:dyDescent="0.25">
      <c r="A55" s="30"/>
      <c r="B55" s="37"/>
      <c r="C55" s="81"/>
      <c r="D55" s="82"/>
      <c r="E55" s="82"/>
      <c r="F55" s="83"/>
      <c r="G55" s="22"/>
      <c r="H55" s="22"/>
      <c r="I55" s="25"/>
    </row>
    <row r="56" spans="1:9" ht="30.75" customHeight="1" x14ac:dyDescent="0.25">
      <c r="A56" s="30"/>
      <c r="B56" s="37"/>
      <c r="C56" s="81"/>
      <c r="D56" s="82"/>
      <c r="E56" s="82"/>
      <c r="F56" s="83"/>
      <c r="G56" s="22"/>
      <c r="H56" s="22"/>
      <c r="I56" s="25"/>
    </row>
    <row r="57" spans="1:9" ht="30.75" customHeight="1" x14ac:dyDescent="0.25">
      <c r="A57" s="30"/>
      <c r="B57" s="37"/>
      <c r="C57" s="81"/>
      <c r="D57" s="82"/>
      <c r="E57" s="82"/>
      <c r="F57" s="83"/>
      <c r="G57" s="22"/>
      <c r="H57" s="22"/>
      <c r="I57" s="25"/>
    </row>
    <row r="58" spans="1:9" ht="30.75" customHeight="1" x14ac:dyDescent="0.25">
      <c r="A58" s="30"/>
      <c r="B58" s="31"/>
      <c r="C58" s="77"/>
      <c r="D58" s="78"/>
      <c r="E58" s="78"/>
      <c r="F58" s="79"/>
      <c r="G58" s="32"/>
      <c r="H58" s="32"/>
      <c r="I58" s="33"/>
    </row>
    <row r="59" spans="1:9" ht="30.75" customHeight="1" x14ac:dyDescent="0.25">
      <c r="A59" s="30">
        <f t="shared" si="0"/>
        <v>1</v>
      </c>
      <c r="B59" s="31"/>
      <c r="C59" s="77"/>
      <c r="D59" s="78"/>
      <c r="E59" s="78"/>
      <c r="F59" s="79"/>
      <c r="G59" s="32"/>
      <c r="H59" s="32"/>
      <c r="I59" s="33"/>
    </row>
    <row r="60" spans="1:9" ht="30.75" customHeight="1" x14ac:dyDescent="0.25">
      <c r="A60" s="30">
        <f>SUM(A59+1)</f>
        <v>2</v>
      </c>
      <c r="B60" s="31"/>
      <c r="C60" s="77"/>
      <c r="D60" s="78"/>
      <c r="E60" s="78"/>
      <c r="F60" s="79"/>
      <c r="G60" s="32"/>
      <c r="H60" s="32"/>
      <c r="I60" s="33"/>
    </row>
    <row r="61" spans="1:9" ht="30.75" customHeight="1" x14ac:dyDescent="0.25">
      <c r="A61" s="30">
        <f t="shared" si="0"/>
        <v>3</v>
      </c>
      <c r="B61" s="31"/>
      <c r="C61" s="77"/>
      <c r="D61" s="78"/>
      <c r="E61" s="78"/>
      <c r="F61" s="79"/>
      <c r="G61" s="32"/>
      <c r="H61" s="32"/>
      <c r="I61" s="33"/>
    </row>
    <row r="62" spans="1:9" ht="30.75" customHeight="1" x14ac:dyDescent="0.25">
      <c r="A62" s="30">
        <f t="shared" si="0"/>
        <v>4</v>
      </c>
      <c r="B62" s="31"/>
      <c r="C62" s="77"/>
      <c r="D62" s="78"/>
      <c r="E62" s="78"/>
      <c r="F62" s="79"/>
      <c r="G62" s="32"/>
      <c r="H62" s="32"/>
      <c r="I62" s="33"/>
    </row>
    <row r="63" spans="1:9" ht="30.75" customHeight="1" x14ac:dyDescent="0.25">
      <c r="A63" s="30">
        <f t="shared" si="0"/>
        <v>5</v>
      </c>
      <c r="B63" s="31"/>
      <c r="C63" s="77"/>
      <c r="D63" s="78"/>
      <c r="E63" s="78"/>
      <c r="F63" s="79"/>
      <c r="G63" s="32"/>
      <c r="H63" s="32"/>
      <c r="I63" s="33"/>
    </row>
    <row r="64" spans="1:9" ht="30.75" customHeight="1" x14ac:dyDescent="0.25">
      <c r="A64" s="30">
        <f t="shared" si="0"/>
        <v>6</v>
      </c>
      <c r="B64" s="31"/>
      <c r="C64" s="77"/>
      <c r="D64" s="78"/>
      <c r="E64" s="78"/>
      <c r="F64" s="79"/>
      <c r="G64" s="32"/>
      <c r="H64" s="32"/>
      <c r="I64" s="33"/>
    </row>
    <row r="65" spans="1:9" ht="30.75" customHeight="1" x14ac:dyDescent="0.25">
      <c r="A65" s="30">
        <f t="shared" si="0"/>
        <v>7</v>
      </c>
      <c r="B65" s="31"/>
      <c r="C65" s="77"/>
      <c r="D65" s="78"/>
      <c r="E65" s="78"/>
      <c r="F65" s="79"/>
      <c r="G65" s="32"/>
      <c r="H65" s="32"/>
      <c r="I65" s="33"/>
    </row>
    <row r="66" spans="1:9" ht="30.75" customHeight="1" x14ac:dyDescent="0.25">
      <c r="A66" s="30">
        <f>SUM(A65+1)</f>
        <v>8</v>
      </c>
      <c r="B66" s="31"/>
      <c r="C66" s="77"/>
      <c r="D66" s="78"/>
      <c r="E66" s="78"/>
      <c r="F66" s="79"/>
      <c r="G66" s="32"/>
      <c r="H66" s="32"/>
      <c r="I66" s="33"/>
    </row>
    <row r="67" spans="1:9" ht="30.75" customHeight="1" x14ac:dyDescent="0.25">
      <c r="A67" s="30">
        <f t="shared" si="0"/>
        <v>9</v>
      </c>
      <c r="B67" s="31"/>
      <c r="C67" s="77"/>
      <c r="D67" s="78"/>
      <c r="E67" s="78"/>
      <c r="F67" s="79"/>
      <c r="G67" s="32"/>
      <c r="H67" s="32"/>
      <c r="I67" s="33"/>
    </row>
    <row r="68" spans="1:9" ht="30.75" customHeight="1" x14ac:dyDescent="0.25">
      <c r="A68" s="30">
        <f t="shared" si="0"/>
        <v>10</v>
      </c>
      <c r="B68" s="31"/>
      <c r="C68" s="77"/>
      <c r="D68" s="78"/>
      <c r="E68" s="78"/>
      <c r="F68" s="79"/>
      <c r="G68" s="32"/>
      <c r="H68" s="32"/>
      <c r="I68" s="33"/>
    </row>
    <row r="69" spans="1:9" ht="30.75" customHeight="1" x14ac:dyDescent="0.25">
      <c r="A69" s="30">
        <f t="shared" si="0"/>
        <v>11</v>
      </c>
      <c r="B69" s="31"/>
      <c r="C69" s="77"/>
      <c r="D69" s="78"/>
      <c r="E69" s="78"/>
      <c r="F69" s="79"/>
      <c r="G69" s="32"/>
      <c r="H69" s="32"/>
      <c r="I69" s="33"/>
    </row>
    <row r="70" spans="1:9" ht="30.75" customHeight="1" x14ac:dyDescent="0.25">
      <c r="A70" s="30">
        <f>SUM(A69+1)</f>
        <v>12</v>
      </c>
      <c r="B70" s="31"/>
      <c r="C70" s="77"/>
      <c r="D70" s="78"/>
      <c r="E70" s="78"/>
      <c r="F70" s="79"/>
      <c r="G70" s="32"/>
      <c r="H70" s="32"/>
      <c r="I70" s="33"/>
    </row>
    <row r="71" spans="1:9" ht="30.75" customHeight="1" x14ac:dyDescent="0.25">
      <c r="A71" s="30">
        <f t="shared" si="0"/>
        <v>13</v>
      </c>
      <c r="B71" s="31"/>
      <c r="C71" s="77"/>
      <c r="D71" s="78"/>
      <c r="E71" s="78"/>
      <c r="F71" s="79"/>
      <c r="G71" s="32"/>
      <c r="H71" s="32"/>
      <c r="I71" s="33"/>
    </row>
    <row r="72" spans="1:9" ht="30.75" customHeight="1" x14ac:dyDescent="0.25">
      <c r="A72" s="30">
        <f t="shared" si="0"/>
        <v>14</v>
      </c>
      <c r="B72" s="31"/>
      <c r="C72" s="77"/>
      <c r="D72" s="78"/>
      <c r="E72" s="78"/>
      <c r="F72" s="79"/>
      <c r="G72" s="32"/>
      <c r="H72" s="32"/>
      <c r="I72" s="33"/>
    </row>
    <row r="73" spans="1:9" ht="30.75" customHeight="1" x14ac:dyDescent="0.25">
      <c r="A73" s="30">
        <f t="shared" si="0"/>
        <v>15</v>
      </c>
      <c r="B73" s="31"/>
      <c r="C73" s="77"/>
      <c r="D73" s="78"/>
      <c r="E73" s="78"/>
      <c r="F73" s="79"/>
      <c r="G73" s="32"/>
      <c r="H73" s="32"/>
      <c r="I73" s="33"/>
    </row>
    <row r="74" spans="1:9" ht="30.75" customHeight="1" x14ac:dyDescent="0.25">
      <c r="A74" s="30">
        <f>SUM(A73+1)</f>
        <v>16</v>
      </c>
      <c r="B74" s="31"/>
      <c r="C74" s="77"/>
      <c r="D74" s="78"/>
      <c r="E74" s="78"/>
      <c r="F74" s="79"/>
      <c r="G74" s="32"/>
      <c r="H74" s="32"/>
      <c r="I74" s="33"/>
    </row>
    <row r="75" spans="1:9" ht="30.75" customHeight="1" thickBot="1" x14ac:dyDescent="0.3">
      <c r="A75" s="30">
        <f t="shared" si="0"/>
        <v>17</v>
      </c>
      <c r="B75" s="31"/>
      <c r="C75" s="77"/>
      <c r="D75" s="78"/>
      <c r="E75" s="78"/>
      <c r="F75" s="79"/>
      <c r="G75" s="32"/>
      <c r="H75" s="32"/>
      <c r="I75" s="33"/>
    </row>
    <row r="76" spans="1:9" ht="24.75" customHeight="1" x14ac:dyDescent="0.2">
      <c r="A76" s="72" t="s">
        <v>27</v>
      </c>
      <c r="B76" s="72"/>
      <c r="C76" s="72"/>
      <c r="D76" s="72"/>
      <c r="E76" s="72"/>
      <c r="F76" s="72"/>
      <c r="G76" s="72"/>
      <c r="H76" s="72"/>
      <c r="I76" s="72"/>
    </row>
    <row r="77" spans="1:9" ht="12" customHeight="1" thickBot="1" x14ac:dyDescent="0.25">
      <c r="A77" s="1"/>
      <c r="B77" s="1"/>
      <c r="C77" s="76"/>
      <c r="D77" s="76"/>
      <c r="E77" s="76"/>
      <c r="F77" s="76"/>
    </row>
    <row r="78" spans="1:9" ht="24.75" customHeight="1" x14ac:dyDescent="0.25">
      <c r="A78" s="67" t="s">
        <v>25</v>
      </c>
      <c r="B78" s="62"/>
      <c r="C78" s="62"/>
      <c r="D78" s="62"/>
      <c r="E78" s="62"/>
      <c r="F78" s="63"/>
      <c r="H78" s="67" t="s">
        <v>26</v>
      </c>
      <c r="I78" s="63"/>
    </row>
    <row r="79" spans="1:9" ht="24.75" customHeight="1" x14ac:dyDescent="0.2">
      <c r="A79" s="68"/>
      <c r="B79" s="75"/>
      <c r="C79" s="75"/>
      <c r="D79" s="75"/>
      <c r="E79" s="75"/>
      <c r="F79" s="69"/>
      <c r="H79" s="68"/>
      <c r="I79" s="69"/>
    </row>
    <row r="80" spans="1:9" ht="24.75" customHeight="1" thickBot="1" x14ac:dyDescent="0.25">
      <c r="A80" s="70"/>
      <c r="B80" s="76"/>
      <c r="C80" s="76"/>
      <c r="D80" s="76"/>
      <c r="E80" s="76"/>
      <c r="F80" s="71"/>
      <c r="H80" s="70"/>
      <c r="I80" s="71"/>
    </row>
    <row r="81" spans="1:6" ht="24.75" customHeight="1" x14ac:dyDescent="0.2">
      <c r="A81" s="1"/>
      <c r="B81" s="1"/>
      <c r="C81" s="80"/>
      <c r="D81" s="80"/>
      <c r="E81" s="80"/>
      <c r="F81" s="80"/>
    </row>
    <row r="82" spans="1:6" ht="24.75" customHeight="1" x14ac:dyDescent="0.2">
      <c r="A82" s="1"/>
      <c r="B82" s="1"/>
      <c r="C82" s="57"/>
      <c r="D82" s="57"/>
      <c r="E82" s="57"/>
      <c r="F82" s="57"/>
    </row>
    <row r="83" spans="1:6" ht="24.75" customHeight="1" x14ac:dyDescent="0.2">
      <c r="A83" s="1"/>
      <c r="B83" s="1"/>
      <c r="C83" s="57"/>
      <c r="D83" s="57"/>
      <c r="E83" s="57"/>
      <c r="F83" s="57"/>
    </row>
    <row r="84" spans="1:6" ht="24.75" customHeight="1" x14ac:dyDescent="0.2">
      <c r="A84" s="1"/>
      <c r="B84" s="1"/>
      <c r="C84" s="57"/>
      <c r="D84" s="57"/>
      <c r="E84" s="57"/>
      <c r="F84" s="57"/>
    </row>
    <row r="85" spans="1:6" ht="24.75" customHeight="1" x14ac:dyDescent="0.2">
      <c r="A85" s="1"/>
      <c r="B85" s="1"/>
      <c r="C85" s="57"/>
      <c r="D85" s="57"/>
      <c r="E85" s="57"/>
      <c r="F85" s="57"/>
    </row>
    <row r="86" spans="1:6" ht="24.75" customHeight="1" x14ac:dyDescent="0.2">
      <c r="A86" s="1"/>
      <c r="B86" s="1"/>
      <c r="C86" s="57"/>
      <c r="D86" s="57"/>
      <c r="E86" s="57"/>
      <c r="F86" s="57"/>
    </row>
    <row r="87" spans="1:6" ht="24.75" customHeight="1" x14ac:dyDescent="0.2">
      <c r="A87" s="1"/>
      <c r="B87" s="1"/>
      <c r="C87" s="57"/>
      <c r="D87" s="57"/>
      <c r="E87" s="57"/>
      <c r="F87" s="57"/>
    </row>
    <row r="88" spans="1:6" ht="24.75" customHeight="1" x14ac:dyDescent="0.2">
      <c r="A88" s="1"/>
      <c r="B88" s="1"/>
      <c r="C88" s="57"/>
      <c r="D88" s="57"/>
      <c r="E88" s="57"/>
      <c r="F88" s="57"/>
    </row>
    <row r="89" spans="1:6" ht="24.75" customHeight="1" x14ac:dyDescent="0.2">
      <c r="A89" s="1"/>
      <c r="B89" s="1"/>
      <c r="C89" s="57"/>
      <c r="D89" s="57"/>
      <c r="E89" s="57"/>
      <c r="F89" s="57"/>
    </row>
    <row r="90" spans="1:6" ht="24.75" customHeight="1" x14ac:dyDescent="0.2">
      <c r="A90" s="1"/>
      <c r="B90" s="1"/>
      <c r="C90" s="57"/>
      <c r="D90" s="57"/>
      <c r="E90" s="57"/>
      <c r="F90" s="57"/>
    </row>
    <row r="91" spans="1:6" ht="24.75" customHeight="1" x14ac:dyDescent="0.2">
      <c r="A91" s="1"/>
      <c r="B91" s="1"/>
      <c r="C91" s="57"/>
      <c r="D91" s="57"/>
      <c r="E91" s="57"/>
      <c r="F91" s="57"/>
    </row>
    <row r="92" spans="1:6" ht="24.75" customHeight="1" x14ac:dyDescent="0.2">
      <c r="A92" s="1"/>
      <c r="B92" s="1"/>
      <c r="C92" s="57"/>
      <c r="D92" s="57"/>
      <c r="E92" s="57"/>
      <c r="F92" s="57"/>
    </row>
    <row r="93" spans="1:6" ht="24.75" customHeight="1" x14ac:dyDescent="0.2">
      <c r="A93" s="1"/>
      <c r="B93" s="1"/>
      <c r="C93" s="57"/>
      <c r="D93" s="57"/>
      <c r="E93" s="57"/>
      <c r="F93" s="57"/>
    </row>
    <row r="94" spans="1:6" ht="24.75" customHeight="1" x14ac:dyDescent="0.2">
      <c r="A94" s="1"/>
      <c r="B94" s="1"/>
      <c r="C94" s="57"/>
      <c r="D94" s="57"/>
      <c r="E94" s="57"/>
      <c r="F94" s="57"/>
    </row>
    <row r="95" spans="1:6" ht="24.75" customHeight="1" x14ac:dyDescent="0.2">
      <c r="A95" s="1"/>
      <c r="B95" s="1"/>
      <c r="C95" s="57"/>
      <c r="D95" s="57"/>
      <c r="E95" s="57"/>
      <c r="F95" s="57"/>
    </row>
    <row r="96" spans="1:6" ht="24.75" customHeight="1" x14ac:dyDescent="0.2">
      <c r="A96" s="1"/>
      <c r="B96" s="1"/>
      <c r="C96" s="57"/>
      <c r="D96" s="57"/>
      <c r="E96" s="57"/>
      <c r="F96" s="57"/>
    </row>
    <row r="97" spans="1:6" ht="24.75" customHeight="1" x14ac:dyDescent="0.2">
      <c r="A97" s="1"/>
      <c r="B97" s="1"/>
      <c r="C97" s="57"/>
      <c r="D97" s="57"/>
      <c r="E97" s="57"/>
      <c r="F97" s="57"/>
    </row>
    <row r="98" spans="1:6" ht="24.75" customHeight="1" x14ac:dyDescent="0.2">
      <c r="A98" s="1"/>
      <c r="B98" s="1"/>
      <c r="C98" s="57"/>
      <c r="D98" s="57"/>
      <c r="E98" s="57"/>
      <c r="F98" s="57"/>
    </row>
    <row r="99" spans="1:6" ht="24.75" customHeight="1" x14ac:dyDescent="0.2">
      <c r="A99" s="1"/>
      <c r="B99" s="1"/>
      <c r="C99" s="57"/>
      <c r="D99" s="57"/>
      <c r="E99" s="57"/>
      <c r="F99" s="57"/>
    </row>
    <row r="100" spans="1:6" ht="24.75" customHeight="1" x14ac:dyDescent="0.2">
      <c r="A100" s="1"/>
      <c r="B100" s="1"/>
      <c r="C100" s="57"/>
      <c r="D100" s="57"/>
      <c r="E100" s="57"/>
      <c r="F100" s="57"/>
    </row>
    <row r="101" spans="1:6" ht="24.75" customHeight="1" x14ac:dyDescent="0.2">
      <c r="A101" s="1"/>
      <c r="B101" s="1"/>
      <c r="C101" s="57"/>
      <c r="D101" s="57"/>
      <c r="E101" s="57"/>
      <c r="F101" s="57"/>
    </row>
    <row r="102" spans="1:6" ht="24.75" customHeight="1" x14ac:dyDescent="0.2">
      <c r="A102" s="1"/>
      <c r="B102" s="1"/>
      <c r="C102" s="57"/>
      <c r="D102" s="57"/>
      <c r="E102" s="57"/>
      <c r="F102" s="57"/>
    </row>
    <row r="103" spans="1:6" ht="24.75" customHeight="1" x14ac:dyDescent="0.2">
      <c r="A103" s="1"/>
      <c r="B103" s="1"/>
      <c r="C103" s="57"/>
      <c r="D103" s="57"/>
      <c r="E103" s="57"/>
      <c r="F103" s="57"/>
    </row>
    <row r="104" spans="1:6" ht="24.75" customHeight="1" x14ac:dyDescent="0.2">
      <c r="A104" s="1"/>
      <c r="B104" s="1"/>
      <c r="C104" s="57"/>
      <c r="D104" s="57"/>
      <c r="E104" s="57"/>
      <c r="F104" s="57"/>
    </row>
    <row r="105" spans="1:6" ht="24.75" customHeight="1" x14ac:dyDescent="0.2">
      <c r="A105" s="1"/>
      <c r="B105" s="1"/>
      <c r="C105" s="57"/>
      <c r="D105" s="57"/>
      <c r="E105" s="57"/>
      <c r="F105" s="57"/>
    </row>
    <row r="106" spans="1:6" ht="24.75" customHeight="1" x14ac:dyDescent="0.2">
      <c r="A106" s="1"/>
      <c r="B106" s="1"/>
      <c r="C106" s="57"/>
      <c r="D106" s="57"/>
      <c r="E106" s="57"/>
      <c r="F106" s="57"/>
    </row>
    <row r="107" spans="1:6" ht="24.75" customHeight="1" x14ac:dyDescent="0.2">
      <c r="A107" s="1"/>
      <c r="B107" s="1"/>
      <c r="C107" s="57"/>
      <c r="D107" s="57"/>
      <c r="E107" s="57"/>
      <c r="F107" s="57"/>
    </row>
    <row r="108" spans="1:6" ht="24.75" customHeight="1" x14ac:dyDescent="0.2">
      <c r="A108" s="1"/>
      <c r="B108" s="1"/>
      <c r="C108" s="57"/>
      <c r="D108" s="57"/>
      <c r="E108" s="57"/>
      <c r="F108" s="57"/>
    </row>
    <row r="109" spans="1:6" ht="24.75" customHeight="1" x14ac:dyDescent="0.2">
      <c r="A109" s="1"/>
      <c r="B109" s="1"/>
      <c r="C109" s="57"/>
      <c r="D109" s="57"/>
      <c r="E109" s="57"/>
      <c r="F109" s="57"/>
    </row>
    <row r="110" spans="1:6" ht="24.75" customHeight="1" x14ac:dyDescent="0.2">
      <c r="A110" s="1"/>
      <c r="B110" s="1"/>
      <c r="C110" s="57"/>
      <c r="D110" s="57"/>
      <c r="E110" s="57"/>
      <c r="F110" s="57"/>
    </row>
    <row r="111" spans="1:6" ht="24.75" customHeight="1" x14ac:dyDescent="0.2">
      <c r="A111" s="1"/>
      <c r="B111" s="1"/>
      <c r="C111" s="57"/>
      <c r="D111" s="57"/>
      <c r="E111" s="57"/>
      <c r="F111" s="57"/>
    </row>
    <row r="112" spans="1:6" ht="24.75" customHeight="1" x14ac:dyDescent="0.2">
      <c r="A112" s="1"/>
      <c r="B112" s="1"/>
      <c r="C112" s="57"/>
      <c r="D112" s="57"/>
      <c r="E112" s="57"/>
      <c r="F112" s="57"/>
    </row>
    <row r="113" spans="1:6" ht="24.75" customHeight="1" x14ac:dyDescent="0.2">
      <c r="A113" s="1"/>
      <c r="B113" s="1"/>
      <c r="C113" s="57"/>
      <c r="D113" s="57"/>
      <c r="E113" s="57"/>
      <c r="F113" s="57"/>
    </row>
    <row r="114" spans="1:6" ht="24.75" customHeight="1" x14ac:dyDescent="0.2">
      <c r="A114" s="1"/>
      <c r="B114" s="1"/>
      <c r="C114" s="57"/>
      <c r="D114" s="57"/>
      <c r="E114" s="57"/>
      <c r="F114" s="57"/>
    </row>
    <row r="115" spans="1:6" ht="24.75" customHeight="1" x14ac:dyDescent="0.2">
      <c r="A115" s="1"/>
      <c r="B115" s="1"/>
      <c r="C115" s="57"/>
      <c r="D115" s="57"/>
      <c r="E115" s="57"/>
      <c r="F115" s="57"/>
    </row>
    <row r="116" spans="1:6" ht="24.75" customHeight="1" x14ac:dyDescent="0.2">
      <c r="A116" s="1"/>
      <c r="B116" s="1"/>
      <c r="C116" s="57"/>
      <c r="D116" s="57"/>
      <c r="E116" s="57"/>
      <c r="F116" s="57"/>
    </row>
    <row r="117" spans="1:6" ht="24.75" customHeight="1" x14ac:dyDescent="0.2">
      <c r="A117" s="1"/>
      <c r="B117" s="1"/>
      <c r="C117" s="57"/>
      <c r="D117" s="57"/>
      <c r="E117" s="57"/>
      <c r="F117" s="57"/>
    </row>
    <row r="118" spans="1:6" ht="24.75" customHeight="1" x14ac:dyDescent="0.2">
      <c r="A118" s="1"/>
      <c r="B118" s="1"/>
      <c r="C118" s="57"/>
      <c r="D118" s="57"/>
      <c r="E118" s="57"/>
      <c r="F118" s="57"/>
    </row>
    <row r="119" spans="1:6" ht="24.75" customHeight="1" x14ac:dyDescent="0.2">
      <c r="A119" s="1"/>
      <c r="B119" s="1"/>
      <c r="C119" s="57"/>
      <c r="D119" s="57"/>
      <c r="E119" s="57"/>
      <c r="F119" s="57"/>
    </row>
    <row r="120" spans="1:6" ht="24.75" customHeight="1" x14ac:dyDescent="0.2">
      <c r="A120" s="1"/>
      <c r="B120" s="1"/>
      <c r="C120" s="57"/>
      <c r="D120" s="57"/>
      <c r="E120" s="57"/>
      <c r="F120" s="57"/>
    </row>
    <row r="121" spans="1:6" ht="24.75" customHeight="1" x14ac:dyDescent="0.2">
      <c r="A121" s="1"/>
      <c r="B121" s="1"/>
      <c r="C121" s="57"/>
      <c r="D121" s="57"/>
      <c r="E121" s="57"/>
      <c r="F121" s="57"/>
    </row>
    <row r="122" spans="1:6" ht="24.75" customHeight="1" x14ac:dyDescent="0.2">
      <c r="A122" s="1"/>
      <c r="B122" s="1"/>
      <c r="C122" s="57"/>
      <c r="D122" s="57"/>
      <c r="E122" s="57"/>
      <c r="F122" s="57"/>
    </row>
    <row r="123" spans="1:6" ht="24.75" customHeight="1" x14ac:dyDescent="0.2">
      <c r="A123" s="1"/>
      <c r="B123" s="1"/>
      <c r="C123" s="57"/>
      <c r="D123" s="57"/>
      <c r="E123" s="57"/>
      <c r="F123" s="57"/>
    </row>
    <row r="124" spans="1:6" ht="24.75" customHeight="1" x14ac:dyDescent="0.2">
      <c r="A124" s="1"/>
      <c r="B124" s="1"/>
      <c r="C124" s="57"/>
      <c r="D124" s="57"/>
      <c r="E124" s="57"/>
      <c r="F124" s="57"/>
    </row>
    <row r="125" spans="1:6" ht="24.75" customHeight="1" x14ac:dyDescent="0.2">
      <c r="A125" s="1"/>
      <c r="B125" s="1"/>
      <c r="C125" s="57"/>
      <c r="D125" s="57"/>
      <c r="E125" s="57"/>
      <c r="F125" s="57"/>
    </row>
    <row r="126" spans="1:6" ht="24.75" customHeight="1" x14ac:dyDescent="0.2">
      <c r="A126" s="1"/>
      <c r="B126" s="1"/>
      <c r="C126" s="57"/>
      <c r="D126" s="57"/>
      <c r="E126" s="57"/>
      <c r="F126" s="57"/>
    </row>
    <row r="127" spans="1:6" ht="24.75" customHeight="1" x14ac:dyDescent="0.2">
      <c r="A127" s="1"/>
      <c r="B127" s="1"/>
      <c r="C127" s="57"/>
      <c r="D127" s="57"/>
      <c r="E127" s="57"/>
      <c r="F127" s="57"/>
    </row>
    <row r="128" spans="1:6" ht="24.75" customHeight="1" x14ac:dyDescent="0.2">
      <c r="A128" s="1"/>
      <c r="B128" s="1"/>
      <c r="C128" s="57"/>
      <c r="D128" s="57"/>
      <c r="E128" s="57"/>
      <c r="F128" s="57"/>
    </row>
    <row r="129" spans="1:6" ht="24.75" customHeight="1" x14ac:dyDescent="0.2">
      <c r="A129" s="1"/>
      <c r="B129" s="1"/>
      <c r="C129" s="57"/>
      <c r="D129" s="57"/>
      <c r="E129" s="57"/>
      <c r="F129" s="57"/>
    </row>
    <row r="130" spans="1:6" ht="24.75" customHeight="1" x14ac:dyDescent="0.2">
      <c r="A130" s="1"/>
      <c r="B130" s="1"/>
      <c r="C130" s="57"/>
      <c r="D130" s="57"/>
      <c r="E130" s="57"/>
      <c r="F130" s="57"/>
    </row>
    <row r="131" spans="1:6" ht="24.75" customHeight="1" x14ac:dyDescent="0.2">
      <c r="A131" s="1"/>
      <c r="B131" s="1"/>
      <c r="C131" s="57"/>
      <c r="D131" s="57"/>
      <c r="E131" s="57"/>
      <c r="F131" s="57"/>
    </row>
    <row r="132" spans="1:6" ht="24.75" customHeight="1" x14ac:dyDescent="0.2">
      <c r="A132" s="1"/>
      <c r="B132" s="1"/>
      <c r="C132" s="57"/>
      <c r="D132" s="57"/>
      <c r="E132" s="57"/>
      <c r="F132" s="57"/>
    </row>
    <row r="133" spans="1:6" ht="24.75" customHeight="1" x14ac:dyDescent="0.2">
      <c r="A133" s="1"/>
      <c r="B133" s="1"/>
      <c r="C133" s="57"/>
      <c r="D133" s="57"/>
      <c r="E133" s="57"/>
      <c r="F133" s="57"/>
    </row>
    <row r="134" spans="1:6" ht="24.75" customHeight="1" x14ac:dyDescent="0.2">
      <c r="A134" s="1"/>
      <c r="B134" s="1"/>
      <c r="C134" s="57"/>
      <c r="D134" s="57"/>
      <c r="E134" s="57"/>
      <c r="F134" s="57"/>
    </row>
    <row r="135" spans="1:6" ht="24.75" customHeight="1" x14ac:dyDescent="0.2">
      <c r="A135" s="1"/>
      <c r="B135" s="1"/>
      <c r="C135" s="57"/>
      <c r="D135" s="57"/>
      <c r="E135" s="57"/>
      <c r="F135" s="57"/>
    </row>
    <row r="136" spans="1:6" ht="24.75" customHeight="1" x14ac:dyDescent="0.2">
      <c r="A136" s="1"/>
      <c r="B136" s="1"/>
      <c r="C136" s="57"/>
      <c r="D136" s="57"/>
      <c r="E136" s="57"/>
      <c r="F136" s="57"/>
    </row>
    <row r="137" spans="1:6" ht="24.75" customHeight="1" x14ac:dyDescent="0.2">
      <c r="A137" s="1"/>
      <c r="B137" s="1"/>
      <c r="C137" s="57"/>
      <c r="D137" s="57"/>
      <c r="E137" s="57"/>
      <c r="F137" s="57"/>
    </row>
    <row r="138" spans="1:6" ht="24.75" customHeight="1" x14ac:dyDescent="0.2">
      <c r="A138" s="1"/>
      <c r="B138" s="1"/>
      <c r="C138" s="57"/>
      <c r="D138" s="57"/>
      <c r="E138" s="57"/>
      <c r="F138" s="57"/>
    </row>
    <row r="139" spans="1:6" ht="24.75" customHeight="1" x14ac:dyDescent="0.2">
      <c r="A139" s="1"/>
      <c r="B139" s="1"/>
      <c r="C139" s="57"/>
      <c r="D139" s="57"/>
      <c r="E139" s="57"/>
      <c r="F139" s="57"/>
    </row>
    <row r="140" spans="1:6" ht="24.75" customHeight="1" x14ac:dyDescent="0.2">
      <c r="A140" s="1"/>
      <c r="B140" s="1"/>
      <c r="C140" s="57"/>
      <c r="D140" s="57"/>
      <c r="E140" s="57"/>
      <c r="F140" s="57"/>
    </row>
    <row r="141" spans="1:6" ht="24.75" customHeight="1" x14ac:dyDescent="0.2">
      <c r="A141" s="1"/>
      <c r="B141" s="1"/>
      <c r="C141" s="57"/>
      <c r="D141" s="57"/>
      <c r="E141" s="57"/>
      <c r="F141" s="57"/>
    </row>
    <row r="142" spans="1:6" ht="24.75" customHeight="1" x14ac:dyDescent="0.2">
      <c r="A142" s="1"/>
      <c r="B142" s="1"/>
      <c r="C142" s="57"/>
      <c r="D142" s="57"/>
      <c r="E142" s="57"/>
      <c r="F142" s="57"/>
    </row>
    <row r="143" spans="1:6" ht="24.75" customHeight="1" x14ac:dyDescent="0.2">
      <c r="A143" s="1"/>
      <c r="B143" s="1"/>
      <c r="C143" s="57"/>
      <c r="D143" s="57"/>
      <c r="E143" s="57"/>
      <c r="F143" s="57"/>
    </row>
    <row r="144" spans="1:6" ht="24.75" customHeight="1" x14ac:dyDescent="0.2">
      <c r="A144" s="1"/>
      <c r="B144" s="1"/>
      <c r="C144" s="57"/>
      <c r="D144" s="57"/>
      <c r="E144" s="57"/>
      <c r="F144" s="57"/>
    </row>
    <row r="145" spans="1:6" ht="24.75" customHeight="1" x14ac:dyDescent="0.2">
      <c r="A145" s="1"/>
      <c r="B145" s="1"/>
      <c r="C145" s="57"/>
      <c r="D145" s="57"/>
      <c r="E145" s="57"/>
      <c r="F145" s="57"/>
    </row>
    <row r="146" spans="1:6" ht="24.75" customHeight="1" x14ac:dyDescent="0.2">
      <c r="A146" s="1"/>
      <c r="B146" s="1"/>
      <c r="C146" s="57"/>
      <c r="D146" s="57"/>
      <c r="E146" s="57"/>
      <c r="F146" s="57"/>
    </row>
    <row r="147" spans="1:6" ht="24.75" customHeight="1" x14ac:dyDescent="0.2">
      <c r="A147" s="1"/>
      <c r="B147" s="1"/>
      <c r="C147" s="57"/>
      <c r="D147" s="57"/>
      <c r="E147" s="57"/>
      <c r="F147" s="57"/>
    </row>
    <row r="148" spans="1:6" ht="24.75" customHeight="1" x14ac:dyDescent="0.2">
      <c r="A148" s="1"/>
      <c r="B148" s="1"/>
      <c r="C148" s="57"/>
      <c r="D148" s="57"/>
      <c r="E148" s="57"/>
      <c r="F148" s="57"/>
    </row>
    <row r="149" spans="1:6" ht="24.75" customHeight="1" x14ac:dyDescent="0.2">
      <c r="A149" s="1"/>
      <c r="B149" s="1"/>
      <c r="C149" s="57"/>
      <c r="D149" s="57"/>
      <c r="E149" s="57"/>
      <c r="F149" s="57"/>
    </row>
    <row r="150" spans="1:6" ht="24.75" customHeight="1" x14ac:dyDescent="0.2">
      <c r="A150" s="1"/>
      <c r="B150" s="1"/>
      <c r="C150" s="57"/>
      <c r="D150" s="57"/>
      <c r="E150" s="57"/>
      <c r="F150" s="57"/>
    </row>
    <row r="151" spans="1:6" ht="24.75" customHeight="1" x14ac:dyDescent="0.2">
      <c r="A151" s="1"/>
      <c r="B151" s="1"/>
      <c r="C151" s="57"/>
      <c r="D151" s="57"/>
      <c r="E151" s="57"/>
      <c r="F151" s="57"/>
    </row>
    <row r="152" spans="1:6" ht="24.75" customHeight="1" x14ac:dyDescent="0.2">
      <c r="A152" s="1"/>
      <c r="B152" s="1"/>
      <c r="C152" s="57"/>
      <c r="D152" s="57"/>
      <c r="E152" s="57"/>
      <c r="F152" s="57"/>
    </row>
    <row r="153" spans="1:6" ht="24.75" customHeight="1" x14ac:dyDescent="0.2">
      <c r="A153" s="1"/>
      <c r="B153" s="1"/>
      <c r="C153" s="57"/>
      <c r="D153" s="57"/>
      <c r="E153" s="57"/>
      <c r="F153" s="57"/>
    </row>
    <row r="154" spans="1:6" ht="24.75" customHeight="1" x14ac:dyDescent="0.2">
      <c r="A154" s="1"/>
      <c r="B154" s="1"/>
      <c r="C154" s="57"/>
      <c r="D154" s="57"/>
      <c r="E154" s="57"/>
      <c r="F154" s="57"/>
    </row>
    <row r="155" spans="1:6" ht="24.75" customHeight="1" x14ac:dyDescent="0.2">
      <c r="A155" s="1"/>
      <c r="B155" s="1"/>
      <c r="C155" s="57"/>
      <c r="D155" s="57"/>
      <c r="E155" s="57"/>
      <c r="F155" s="57"/>
    </row>
    <row r="156" spans="1:6" ht="24.75" customHeight="1" x14ac:dyDescent="0.2">
      <c r="A156" s="1"/>
      <c r="B156" s="1"/>
      <c r="C156" s="57"/>
      <c r="D156" s="57"/>
      <c r="E156" s="57"/>
      <c r="F156" s="57"/>
    </row>
    <row r="157" spans="1:6" ht="24.75" customHeight="1" x14ac:dyDescent="0.2">
      <c r="A157" s="1"/>
      <c r="B157" s="1"/>
      <c r="C157" s="57"/>
      <c r="D157" s="57"/>
      <c r="E157" s="57"/>
      <c r="F157" s="57"/>
    </row>
    <row r="158" spans="1:6" ht="24.75" customHeight="1" x14ac:dyDescent="0.2">
      <c r="A158" s="1"/>
      <c r="B158" s="1"/>
      <c r="C158" s="57"/>
      <c r="D158" s="57"/>
      <c r="E158" s="57"/>
      <c r="F158" s="57"/>
    </row>
    <row r="159" spans="1:6" ht="24.75" customHeight="1" x14ac:dyDescent="0.2">
      <c r="A159" s="1"/>
      <c r="B159" s="1"/>
      <c r="C159" s="57"/>
      <c r="D159" s="57"/>
      <c r="E159" s="57"/>
      <c r="F159" s="57"/>
    </row>
    <row r="160" spans="1:6" ht="24.75" customHeight="1" x14ac:dyDescent="0.2">
      <c r="A160" s="1"/>
      <c r="B160" s="1"/>
      <c r="C160" s="57"/>
      <c r="D160" s="57"/>
      <c r="E160" s="57"/>
      <c r="F160" s="57"/>
    </row>
    <row r="161" spans="1:6" ht="24.75" customHeight="1" x14ac:dyDescent="0.2">
      <c r="A161" s="1"/>
      <c r="B161" s="1"/>
      <c r="C161" s="57"/>
      <c r="D161" s="57"/>
      <c r="E161" s="57"/>
      <c r="F161" s="57"/>
    </row>
    <row r="162" spans="1:6" ht="24.75" customHeight="1" x14ac:dyDescent="0.2">
      <c r="A162" s="1"/>
      <c r="B162" s="1"/>
      <c r="C162" s="57"/>
      <c r="D162" s="57"/>
      <c r="E162" s="57"/>
      <c r="F162" s="57"/>
    </row>
    <row r="163" spans="1:6" ht="24.75" customHeight="1" x14ac:dyDescent="0.2">
      <c r="A163" s="1"/>
      <c r="B163" s="1"/>
      <c r="C163" s="57"/>
      <c r="D163" s="57"/>
      <c r="E163" s="57"/>
      <c r="F163" s="57"/>
    </row>
    <row r="164" spans="1:6" ht="24.75" customHeight="1" x14ac:dyDescent="0.2">
      <c r="A164" s="1"/>
      <c r="B164" s="1"/>
      <c r="C164" s="57"/>
      <c r="D164" s="57"/>
      <c r="E164" s="57"/>
      <c r="F164" s="57"/>
    </row>
    <row r="165" spans="1:6" ht="24.75" customHeight="1" x14ac:dyDescent="0.2">
      <c r="A165" s="1"/>
      <c r="B165" s="1"/>
      <c r="C165" s="57"/>
      <c r="D165" s="57"/>
      <c r="E165" s="57"/>
      <c r="F165" s="57"/>
    </row>
    <row r="166" spans="1:6" ht="24.75" customHeight="1" x14ac:dyDescent="0.2">
      <c r="A166" s="1"/>
      <c r="B166" s="1"/>
      <c r="C166" s="57"/>
      <c r="D166" s="57"/>
      <c r="E166" s="57"/>
      <c r="F166" s="57"/>
    </row>
    <row r="167" spans="1:6" ht="24.75" customHeight="1" x14ac:dyDescent="0.2">
      <c r="A167" s="1"/>
      <c r="B167" s="1"/>
      <c r="C167" s="57"/>
      <c r="D167" s="57"/>
      <c r="E167" s="57"/>
      <c r="F167" s="57"/>
    </row>
    <row r="168" spans="1:6" ht="24.75" customHeight="1" x14ac:dyDescent="0.2">
      <c r="A168" s="1"/>
      <c r="B168" s="1"/>
      <c r="C168" s="57"/>
      <c r="D168" s="57"/>
      <c r="E168" s="57"/>
      <c r="F168" s="57"/>
    </row>
    <row r="169" spans="1:6" ht="24.75" customHeight="1" x14ac:dyDescent="0.2">
      <c r="A169" s="1"/>
      <c r="B169" s="1"/>
      <c r="C169" s="57"/>
      <c r="D169" s="57"/>
      <c r="E169" s="57"/>
      <c r="F169" s="57"/>
    </row>
    <row r="170" spans="1:6" ht="24.75" customHeight="1" x14ac:dyDescent="0.2">
      <c r="A170" s="1"/>
      <c r="B170" s="1"/>
      <c r="C170" s="57"/>
      <c r="D170" s="57"/>
      <c r="E170" s="57"/>
      <c r="F170" s="57"/>
    </row>
    <row r="171" spans="1:6" ht="24.75" customHeight="1" x14ac:dyDescent="0.2">
      <c r="A171" s="1"/>
      <c r="B171" s="1"/>
      <c r="C171" s="57"/>
      <c r="D171" s="57"/>
      <c r="E171" s="57"/>
      <c r="F171" s="57"/>
    </row>
    <row r="172" spans="1:6" ht="24.75" customHeight="1" x14ac:dyDescent="0.2">
      <c r="A172" s="1"/>
      <c r="B172" s="1"/>
      <c r="C172" s="57"/>
      <c r="D172" s="57"/>
      <c r="E172" s="57"/>
      <c r="F172" s="57"/>
    </row>
    <row r="173" spans="1:6" ht="24.75" customHeight="1" x14ac:dyDescent="0.2">
      <c r="A173" s="1"/>
      <c r="B173" s="1"/>
      <c r="C173" s="57"/>
      <c r="D173" s="57"/>
      <c r="E173" s="57"/>
      <c r="F173" s="57"/>
    </row>
    <row r="174" spans="1:6" ht="24.75" customHeight="1" x14ac:dyDescent="0.2">
      <c r="A174" s="1"/>
      <c r="B174" s="1"/>
      <c r="C174" s="57"/>
      <c r="D174" s="57"/>
      <c r="E174" s="57"/>
      <c r="F174" s="57"/>
    </row>
    <row r="175" spans="1:6" ht="24.75" customHeight="1" x14ac:dyDescent="0.2">
      <c r="A175" s="1"/>
      <c r="B175" s="1"/>
      <c r="C175" s="57"/>
      <c r="D175" s="57"/>
      <c r="E175" s="57"/>
      <c r="F175" s="57"/>
    </row>
    <row r="176" spans="1:6" ht="24.75" customHeight="1" x14ac:dyDescent="0.2">
      <c r="A176" s="1"/>
      <c r="B176" s="1"/>
      <c r="C176" s="57"/>
      <c r="D176" s="57"/>
      <c r="E176" s="57"/>
      <c r="F176" s="57"/>
    </row>
    <row r="177" spans="1:6" ht="24.75" customHeight="1" x14ac:dyDescent="0.2">
      <c r="A177" s="1"/>
      <c r="B177" s="1"/>
      <c r="C177" s="57"/>
      <c r="D177" s="57"/>
      <c r="E177" s="57"/>
      <c r="F177" s="57"/>
    </row>
    <row r="178" spans="1:6" ht="24.75" customHeight="1" x14ac:dyDescent="0.2">
      <c r="A178" s="1"/>
      <c r="B178" s="1"/>
      <c r="C178" s="57"/>
      <c r="D178" s="57"/>
      <c r="E178" s="57"/>
      <c r="F178" s="57"/>
    </row>
    <row r="179" spans="1:6" ht="24.75" customHeight="1" x14ac:dyDescent="0.2">
      <c r="A179" s="1"/>
      <c r="B179" s="1"/>
      <c r="C179" s="57"/>
      <c r="D179" s="57"/>
      <c r="E179" s="57"/>
      <c r="F179" s="57"/>
    </row>
    <row r="180" spans="1:6" ht="24.75" customHeight="1" x14ac:dyDescent="0.2">
      <c r="A180" s="1"/>
      <c r="B180" s="1"/>
      <c r="C180" s="57"/>
      <c r="D180" s="57"/>
      <c r="E180" s="57"/>
      <c r="F180" s="57"/>
    </row>
    <row r="181" spans="1:6" ht="24.75" customHeight="1" x14ac:dyDescent="0.2">
      <c r="A181" s="1"/>
      <c r="B181" s="1"/>
      <c r="C181" s="57"/>
      <c r="D181" s="57"/>
      <c r="E181" s="57"/>
      <c r="F181" s="57"/>
    </row>
    <row r="182" spans="1:6" ht="24.75" customHeight="1" x14ac:dyDescent="0.2">
      <c r="A182" s="1"/>
      <c r="B182" s="1"/>
      <c r="C182" s="57"/>
      <c r="D182" s="57"/>
      <c r="E182" s="57"/>
      <c r="F182" s="57"/>
    </row>
    <row r="183" spans="1:6" ht="24.75" customHeight="1" x14ac:dyDescent="0.2">
      <c r="A183" s="1"/>
      <c r="B183" s="1"/>
      <c r="C183" s="57"/>
      <c r="D183" s="57"/>
      <c r="E183" s="57"/>
      <c r="F183" s="57"/>
    </row>
    <row r="184" spans="1:6" ht="24.75" customHeight="1" x14ac:dyDescent="0.2">
      <c r="A184" s="1"/>
      <c r="B184" s="1"/>
      <c r="C184" s="57"/>
      <c r="D184" s="57"/>
      <c r="E184" s="57"/>
      <c r="F184" s="57"/>
    </row>
    <row r="185" spans="1:6" ht="24.75" customHeight="1" x14ac:dyDescent="0.2">
      <c r="A185" s="1"/>
      <c r="B185" s="1"/>
      <c r="C185" s="57"/>
      <c r="D185" s="57"/>
      <c r="E185" s="57"/>
      <c r="F185" s="57"/>
    </row>
    <row r="186" spans="1:6" ht="24.75" customHeight="1" x14ac:dyDescent="0.2">
      <c r="A186" s="1"/>
      <c r="B186" s="1"/>
      <c r="C186" s="57"/>
      <c r="D186" s="57"/>
      <c r="E186" s="57"/>
      <c r="F186" s="57"/>
    </row>
    <row r="187" spans="1:6" ht="24.75" customHeight="1" x14ac:dyDescent="0.2">
      <c r="A187" s="1"/>
      <c r="B187" s="1"/>
      <c r="C187" s="57"/>
      <c r="D187" s="57"/>
      <c r="E187" s="57"/>
      <c r="F187" s="57"/>
    </row>
    <row r="188" spans="1:6" ht="24.75" customHeight="1" x14ac:dyDescent="0.2">
      <c r="A188" s="1"/>
      <c r="B188" s="1"/>
      <c r="C188" s="57"/>
      <c r="D188" s="57"/>
      <c r="E188" s="57"/>
      <c r="F188" s="57"/>
    </row>
    <row r="189" spans="1:6" ht="24.75" customHeight="1" x14ac:dyDescent="0.2">
      <c r="A189" s="1"/>
      <c r="B189" s="1"/>
      <c r="C189" s="57"/>
      <c r="D189" s="57"/>
      <c r="E189" s="57"/>
      <c r="F189" s="57"/>
    </row>
    <row r="190" spans="1:6" ht="24.75" customHeight="1" x14ac:dyDescent="0.2">
      <c r="A190" s="1"/>
      <c r="B190" s="1"/>
      <c r="C190" s="57"/>
      <c r="D190" s="57"/>
      <c r="E190" s="57"/>
      <c r="F190" s="57"/>
    </row>
    <row r="191" spans="1:6" ht="24.75" customHeight="1" x14ac:dyDescent="0.2">
      <c r="A191" s="1"/>
      <c r="B191" s="1"/>
      <c r="C191" s="57"/>
      <c r="D191" s="57"/>
      <c r="E191" s="57"/>
      <c r="F191" s="57"/>
    </row>
    <row r="192" spans="1:6" ht="24.75" customHeight="1" x14ac:dyDescent="0.2">
      <c r="A192" s="1"/>
      <c r="B192" s="1"/>
      <c r="C192" s="57"/>
      <c r="D192" s="57"/>
      <c r="E192" s="57"/>
      <c r="F192" s="57"/>
    </row>
    <row r="193" spans="1:6" ht="24.75" customHeight="1" x14ac:dyDescent="0.2">
      <c r="A193" s="1"/>
      <c r="B193" s="1"/>
      <c r="C193" s="57"/>
      <c r="D193" s="57"/>
      <c r="E193" s="57"/>
      <c r="F193" s="57"/>
    </row>
    <row r="194" spans="1:6" ht="24.75" customHeight="1" x14ac:dyDescent="0.2">
      <c r="A194" s="1"/>
      <c r="B194" s="1"/>
      <c r="C194" s="57"/>
      <c r="D194" s="57"/>
      <c r="E194" s="57"/>
      <c r="F194" s="57"/>
    </row>
    <row r="195" spans="1:6" ht="24.75" customHeight="1" x14ac:dyDescent="0.2">
      <c r="A195" s="1"/>
      <c r="B195" s="1"/>
      <c r="C195" s="57"/>
      <c r="D195" s="57"/>
      <c r="E195" s="57"/>
      <c r="F195" s="57"/>
    </row>
    <row r="196" spans="1:6" ht="24.75" customHeight="1" x14ac:dyDescent="0.2">
      <c r="A196" s="1"/>
      <c r="B196" s="1"/>
      <c r="C196" s="57"/>
      <c r="D196" s="57"/>
      <c r="E196" s="57"/>
      <c r="F196" s="57"/>
    </row>
    <row r="197" spans="1:6" ht="24.75" customHeight="1" x14ac:dyDescent="0.2">
      <c r="A197" s="1"/>
      <c r="B197" s="1"/>
      <c r="C197" s="57"/>
      <c r="D197" s="57"/>
      <c r="E197" s="57"/>
      <c r="F197" s="57"/>
    </row>
    <row r="198" spans="1:6" ht="24.75" customHeight="1" x14ac:dyDescent="0.2">
      <c r="A198" s="1"/>
      <c r="B198" s="1"/>
      <c r="C198" s="57"/>
      <c r="D198" s="57"/>
      <c r="E198" s="57"/>
      <c r="F198" s="57"/>
    </row>
    <row r="199" spans="1:6" ht="24.75" customHeight="1" x14ac:dyDescent="0.2">
      <c r="A199" s="1"/>
      <c r="B199" s="1"/>
      <c r="C199" s="57"/>
      <c r="D199" s="57"/>
      <c r="E199" s="57"/>
      <c r="F199" s="57"/>
    </row>
    <row r="200" spans="1:6" ht="24.75" customHeight="1" x14ac:dyDescent="0.2">
      <c r="A200" s="1"/>
      <c r="B200" s="1"/>
      <c r="C200" s="57"/>
      <c r="D200" s="57"/>
      <c r="E200" s="57"/>
      <c r="F200" s="57"/>
    </row>
    <row r="201" spans="1:6" ht="24.75" customHeight="1" x14ac:dyDescent="0.2">
      <c r="A201" s="1"/>
      <c r="B201" s="1"/>
      <c r="C201" s="57"/>
      <c r="D201" s="57"/>
      <c r="E201" s="57"/>
      <c r="F201" s="57"/>
    </row>
    <row r="202" spans="1:6" ht="24.75" customHeight="1" x14ac:dyDescent="0.2">
      <c r="A202" s="1"/>
      <c r="B202" s="1"/>
      <c r="C202" s="57"/>
      <c r="D202" s="57"/>
      <c r="E202" s="57"/>
      <c r="F202" s="57"/>
    </row>
    <row r="203" spans="1:6" ht="24.75" customHeight="1" x14ac:dyDescent="0.2">
      <c r="A203" s="1"/>
      <c r="B203" s="1"/>
      <c r="C203" s="57"/>
      <c r="D203" s="57"/>
      <c r="E203" s="57"/>
      <c r="F203" s="57"/>
    </row>
    <row r="204" spans="1:6" ht="24.75" customHeight="1" x14ac:dyDescent="0.2">
      <c r="A204" s="1"/>
      <c r="B204" s="1"/>
      <c r="C204" s="57"/>
      <c r="D204" s="57"/>
      <c r="E204" s="57"/>
      <c r="F204" s="57"/>
    </row>
    <row r="205" spans="1:6" ht="24.75" customHeight="1" x14ac:dyDescent="0.2">
      <c r="A205" s="1"/>
      <c r="B205" s="1"/>
      <c r="C205" s="57"/>
      <c r="D205" s="57"/>
      <c r="E205" s="57"/>
      <c r="F205" s="57"/>
    </row>
    <row r="206" spans="1:6" ht="24.75" customHeight="1" x14ac:dyDescent="0.2">
      <c r="A206" s="1"/>
      <c r="B206" s="1"/>
      <c r="C206" s="57"/>
      <c r="D206" s="57"/>
      <c r="E206" s="57"/>
      <c r="F206" s="57"/>
    </row>
    <row r="207" spans="1:6" ht="24.75" customHeight="1" x14ac:dyDescent="0.2">
      <c r="A207" s="1"/>
      <c r="B207" s="1"/>
      <c r="C207" s="57"/>
      <c r="D207" s="57"/>
      <c r="E207" s="57"/>
      <c r="F207" s="57"/>
    </row>
    <row r="208" spans="1:6" ht="24.75" customHeight="1" x14ac:dyDescent="0.2">
      <c r="A208" s="1"/>
      <c r="B208" s="1"/>
      <c r="C208" s="57"/>
      <c r="D208" s="57"/>
      <c r="E208" s="57"/>
      <c r="F208" s="57"/>
    </row>
    <row r="209" spans="1:6" ht="24.75" customHeight="1" x14ac:dyDescent="0.2">
      <c r="A209" s="1"/>
      <c r="B209" s="1"/>
      <c r="C209" s="57"/>
      <c r="D209" s="57"/>
      <c r="E209" s="57"/>
      <c r="F209" s="57"/>
    </row>
    <row r="210" spans="1:6" ht="24.75" customHeight="1" x14ac:dyDescent="0.2">
      <c r="A210" s="1"/>
      <c r="B210" s="1"/>
      <c r="C210" s="57"/>
      <c r="D210" s="57"/>
      <c r="E210" s="57"/>
      <c r="F210" s="57"/>
    </row>
    <row r="211" spans="1:6" ht="24.75" customHeight="1" x14ac:dyDescent="0.2">
      <c r="A211" s="1"/>
      <c r="B211" s="1"/>
      <c r="C211" s="57"/>
      <c r="D211" s="57"/>
      <c r="E211" s="57"/>
      <c r="F211" s="57"/>
    </row>
    <row r="212" spans="1:6" ht="24.75" customHeight="1" x14ac:dyDescent="0.2">
      <c r="A212" s="1"/>
      <c r="B212" s="1"/>
      <c r="C212" s="57"/>
      <c r="D212" s="57"/>
      <c r="E212" s="57"/>
      <c r="F212" s="57"/>
    </row>
    <row r="213" spans="1:6" ht="24.75" customHeight="1" x14ac:dyDescent="0.2">
      <c r="A213" s="1"/>
      <c r="B213" s="1"/>
      <c r="C213" s="57"/>
      <c r="D213" s="57"/>
      <c r="E213" s="57"/>
      <c r="F213" s="57"/>
    </row>
    <row r="214" spans="1:6" ht="24.75" customHeight="1" x14ac:dyDescent="0.2">
      <c r="A214" s="1"/>
      <c r="B214" s="1"/>
      <c r="C214" s="57"/>
      <c r="D214" s="57"/>
      <c r="E214" s="57"/>
      <c r="F214" s="57"/>
    </row>
    <row r="215" spans="1:6" ht="24.75" customHeight="1" x14ac:dyDescent="0.2">
      <c r="A215" s="1"/>
      <c r="B215" s="1"/>
      <c r="C215" s="57"/>
      <c r="D215" s="57"/>
      <c r="E215" s="57"/>
      <c r="F215" s="57"/>
    </row>
    <row r="216" spans="1:6" ht="24.75" customHeight="1" x14ac:dyDescent="0.2">
      <c r="A216" s="1"/>
      <c r="B216" s="1"/>
      <c r="C216" s="57"/>
      <c r="D216" s="57"/>
      <c r="E216" s="57"/>
      <c r="F216" s="57"/>
    </row>
    <row r="217" spans="1:6" ht="24.75" customHeight="1" x14ac:dyDescent="0.2">
      <c r="A217" s="1"/>
      <c r="B217" s="1"/>
      <c r="C217" s="57"/>
      <c r="D217" s="57"/>
      <c r="E217" s="57"/>
      <c r="F217" s="57"/>
    </row>
    <row r="218" spans="1:6" ht="24.75" customHeight="1" x14ac:dyDescent="0.2">
      <c r="A218" s="1"/>
      <c r="B218" s="1"/>
      <c r="C218" s="57"/>
      <c r="D218" s="57"/>
      <c r="E218" s="57"/>
      <c r="F218" s="57"/>
    </row>
    <row r="219" spans="1:6" ht="24.75" customHeight="1" x14ac:dyDescent="0.2">
      <c r="A219" s="1"/>
      <c r="B219" s="1"/>
      <c r="C219" s="57"/>
      <c r="D219" s="57"/>
      <c r="E219" s="57"/>
      <c r="F219" s="57"/>
    </row>
    <row r="220" spans="1:6" ht="24.75" customHeight="1" x14ac:dyDescent="0.2">
      <c r="A220" s="1"/>
      <c r="B220" s="1"/>
      <c r="C220" s="57"/>
      <c r="D220" s="57"/>
      <c r="E220" s="57"/>
      <c r="F220" s="57"/>
    </row>
    <row r="221" spans="1:6" ht="24.75" customHeight="1" x14ac:dyDescent="0.2">
      <c r="A221" s="1"/>
      <c r="B221" s="1"/>
      <c r="C221" s="57"/>
      <c r="D221" s="57"/>
      <c r="E221" s="57"/>
      <c r="F221" s="57"/>
    </row>
    <row r="222" spans="1:6" ht="24.75" customHeight="1" x14ac:dyDescent="0.2">
      <c r="A222" s="1"/>
      <c r="B222" s="1"/>
      <c r="C222" s="57"/>
      <c r="D222" s="57"/>
      <c r="E222" s="57"/>
      <c r="F222" s="57"/>
    </row>
    <row r="223" spans="1:6" ht="24.75" customHeight="1" x14ac:dyDescent="0.2">
      <c r="A223" s="1"/>
      <c r="B223" s="1"/>
      <c r="C223" s="57"/>
      <c r="D223" s="57"/>
      <c r="E223" s="57"/>
      <c r="F223" s="57"/>
    </row>
    <row r="224" spans="1:6" ht="24.75" customHeight="1" x14ac:dyDescent="0.2">
      <c r="A224" s="1"/>
      <c r="B224" s="1"/>
      <c r="C224" s="57"/>
      <c r="D224" s="57"/>
      <c r="E224" s="57"/>
      <c r="F224" s="57"/>
    </row>
    <row r="225" spans="1:6" ht="24.75" customHeight="1" x14ac:dyDescent="0.2">
      <c r="A225" s="1"/>
      <c r="B225" s="1"/>
      <c r="C225" s="57"/>
      <c r="D225" s="57"/>
      <c r="E225" s="57"/>
      <c r="F225" s="57"/>
    </row>
    <row r="226" spans="1:6" ht="24.75" customHeight="1" x14ac:dyDescent="0.2">
      <c r="A226" s="1"/>
      <c r="B226" s="1"/>
      <c r="C226" s="57"/>
      <c r="D226" s="57"/>
      <c r="E226" s="57"/>
      <c r="F226" s="57"/>
    </row>
    <row r="227" spans="1:6" ht="24.75" customHeight="1" x14ac:dyDescent="0.2">
      <c r="A227" s="1"/>
      <c r="B227" s="1"/>
      <c r="C227" s="57"/>
      <c r="D227" s="57"/>
      <c r="E227" s="57"/>
      <c r="F227" s="57"/>
    </row>
    <row r="228" spans="1:6" ht="24.75" customHeight="1" x14ac:dyDescent="0.2">
      <c r="A228" s="1"/>
      <c r="B228" s="1"/>
      <c r="C228" s="57"/>
      <c r="D228" s="57"/>
      <c r="E228" s="57"/>
      <c r="F228" s="57"/>
    </row>
    <row r="229" spans="1:6" ht="24.75" customHeight="1" x14ac:dyDescent="0.2">
      <c r="A229" s="1"/>
      <c r="B229" s="1"/>
      <c r="C229" s="57"/>
      <c r="D229" s="57"/>
      <c r="E229" s="57"/>
      <c r="F229" s="57"/>
    </row>
    <row r="230" spans="1:6" ht="24.75" customHeight="1" x14ac:dyDescent="0.2">
      <c r="A230" s="1"/>
      <c r="B230" s="1"/>
      <c r="C230" s="57"/>
      <c r="D230" s="57"/>
      <c r="E230" s="57"/>
      <c r="F230" s="57"/>
    </row>
    <row r="231" spans="1:6" ht="24.75" customHeight="1" x14ac:dyDescent="0.2">
      <c r="A231" s="1"/>
      <c r="B231" s="1"/>
      <c r="C231" s="57"/>
      <c r="D231" s="57"/>
      <c r="E231" s="57"/>
      <c r="F231" s="57"/>
    </row>
    <row r="232" spans="1:6" ht="24.75" customHeight="1" x14ac:dyDescent="0.2">
      <c r="A232" s="1"/>
      <c r="B232" s="1"/>
      <c r="C232" s="57"/>
      <c r="D232" s="57"/>
      <c r="E232" s="57"/>
      <c r="F232" s="57"/>
    </row>
    <row r="233" spans="1:6" ht="24.75" customHeight="1" x14ac:dyDescent="0.2">
      <c r="A233" s="1"/>
      <c r="B233" s="1"/>
      <c r="C233" s="57"/>
      <c r="D233" s="57"/>
      <c r="E233" s="57"/>
      <c r="F233" s="57"/>
    </row>
    <row r="234" spans="1:6" ht="24.75" customHeight="1" x14ac:dyDescent="0.2">
      <c r="A234" s="1"/>
      <c r="B234" s="1"/>
      <c r="C234" s="57"/>
      <c r="D234" s="57"/>
      <c r="E234" s="57"/>
      <c r="F234" s="57"/>
    </row>
    <row r="235" spans="1:6" ht="24.75" customHeight="1" x14ac:dyDescent="0.2">
      <c r="A235" s="1"/>
      <c r="B235" s="1"/>
      <c r="C235" s="57"/>
      <c r="D235" s="57"/>
      <c r="E235" s="57"/>
      <c r="F235" s="57"/>
    </row>
    <row r="236" spans="1:6" ht="24.75" customHeight="1" x14ac:dyDescent="0.2">
      <c r="A236" s="1"/>
      <c r="B236" s="1"/>
      <c r="C236" s="57"/>
      <c r="D236" s="57"/>
      <c r="E236" s="57"/>
      <c r="F236" s="57"/>
    </row>
    <row r="237" spans="1:6" ht="24.75" customHeight="1" x14ac:dyDescent="0.2">
      <c r="A237" s="1"/>
      <c r="B237" s="1"/>
      <c r="C237" s="57"/>
      <c r="D237" s="57"/>
      <c r="E237" s="57"/>
      <c r="F237" s="57"/>
    </row>
    <row r="238" spans="1:6" ht="24.75" customHeight="1" x14ac:dyDescent="0.2">
      <c r="A238" s="1"/>
      <c r="B238" s="1"/>
      <c r="C238" s="57"/>
      <c r="D238" s="57"/>
      <c r="E238" s="57"/>
      <c r="F238" s="57"/>
    </row>
    <row r="239" spans="1:6" ht="24.75" customHeight="1" x14ac:dyDescent="0.2">
      <c r="A239" s="1"/>
      <c r="B239" s="1"/>
      <c r="C239" s="57"/>
      <c r="D239" s="57"/>
      <c r="E239" s="57"/>
      <c r="F239" s="57"/>
    </row>
    <row r="240" spans="1:6" ht="24.75" customHeight="1" x14ac:dyDescent="0.2">
      <c r="A240" s="1"/>
      <c r="B240" s="1"/>
      <c r="C240" s="57"/>
      <c r="D240" s="57"/>
      <c r="E240" s="57"/>
      <c r="F240" s="57"/>
    </row>
    <row r="241" spans="1:6" ht="24.75" customHeight="1" x14ac:dyDescent="0.2">
      <c r="A241" s="1"/>
      <c r="B241" s="1"/>
      <c r="C241" s="57"/>
      <c r="D241" s="57"/>
      <c r="E241" s="57"/>
      <c r="F241" s="57"/>
    </row>
    <row r="242" spans="1:6" ht="24.75" customHeight="1" x14ac:dyDescent="0.2">
      <c r="A242" s="1"/>
      <c r="B242" s="1"/>
      <c r="C242" s="57"/>
      <c r="D242" s="57"/>
      <c r="E242" s="57"/>
      <c r="F242" s="57"/>
    </row>
    <row r="243" spans="1:6" ht="24.75" customHeight="1" x14ac:dyDescent="0.2">
      <c r="A243" s="1"/>
      <c r="B243" s="1"/>
      <c r="C243" s="57"/>
      <c r="D243" s="57"/>
      <c r="E243" s="57"/>
      <c r="F243" s="57"/>
    </row>
    <row r="244" spans="1:6" ht="24.75" customHeight="1" x14ac:dyDescent="0.2">
      <c r="A244" s="1"/>
      <c r="B244" s="1"/>
      <c r="C244" s="57"/>
      <c r="D244" s="57"/>
      <c r="E244" s="57"/>
      <c r="F244" s="57"/>
    </row>
    <row r="245" spans="1:6" ht="24.75" customHeight="1" x14ac:dyDescent="0.2">
      <c r="A245" s="1"/>
      <c r="B245" s="1"/>
      <c r="C245" s="57"/>
      <c r="D245" s="57"/>
      <c r="E245" s="57"/>
      <c r="F245" s="57"/>
    </row>
    <row r="246" spans="1:6" ht="24.75" customHeight="1" x14ac:dyDescent="0.2">
      <c r="A246" s="1"/>
      <c r="B246" s="1"/>
      <c r="C246" s="57"/>
      <c r="D246" s="57"/>
      <c r="E246" s="57"/>
      <c r="F246" s="57"/>
    </row>
    <row r="247" spans="1:6" ht="24.75" customHeight="1" x14ac:dyDescent="0.2">
      <c r="A247" s="1"/>
      <c r="B247" s="1"/>
      <c r="C247" s="57"/>
      <c r="D247" s="57"/>
      <c r="E247" s="57"/>
      <c r="F247" s="57"/>
    </row>
    <row r="248" spans="1:6" ht="24.75" customHeight="1" x14ac:dyDescent="0.2">
      <c r="A248" s="1"/>
      <c r="B248" s="1"/>
      <c r="C248" s="57"/>
      <c r="D248" s="57"/>
      <c r="E248" s="57"/>
      <c r="F248" s="57"/>
    </row>
    <row r="249" spans="1:6" ht="24.75" customHeight="1" x14ac:dyDescent="0.2">
      <c r="A249" s="1"/>
      <c r="B249" s="1"/>
      <c r="C249" s="57"/>
      <c r="D249" s="57"/>
      <c r="E249" s="57"/>
      <c r="F249" s="57"/>
    </row>
    <row r="250" spans="1:6" ht="24.75" customHeight="1" x14ac:dyDescent="0.2">
      <c r="A250" s="1"/>
      <c r="B250" s="1"/>
      <c r="C250" s="57"/>
      <c r="D250" s="57"/>
      <c r="E250" s="57"/>
      <c r="F250" s="57"/>
    </row>
    <row r="251" spans="1:6" ht="24.75" customHeight="1" x14ac:dyDescent="0.2">
      <c r="A251" s="1"/>
      <c r="B251" s="1"/>
      <c r="C251" s="57"/>
      <c r="D251" s="57"/>
      <c r="E251" s="57"/>
      <c r="F251" s="57"/>
    </row>
    <row r="252" spans="1:6" ht="24.75" customHeight="1" x14ac:dyDescent="0.2">
      <c r="A252" s="1"/>
      <c r="B252" s="1"/>
      <c r="C252" s="57"/>
      <c r="D252" s="57"/>
      <c r="E252" s="57"/>
      <c r="F252" s="57"/>
    </row>
    <row r="253" spans="1:6" ht="24.75" customHeight="1" x14ac:dyDescent="0.2">
      <c r="A253" s="1"/>
      <c r="B253" s="1"/>
      <c r="C253" s="57"/>
      <c r="D253" s="57"/>
      <c r="E253" s="57"/>
      <c r="F253" s="57"/>
    </row>
    <row r="254" spans="1:6" ht="24.75" customHeight="1" x14ac:dyDescent="0.2">
      <c r="A254" s="1"/>
      <c r="B254" s="1"/>
      <c r="C254" s="57"/>
      <c r="D254" s="57"/>
      <c r="E254" s="57"/>
      <c r="F254" s="57"/>
    </row>
    <row r="255" spans="1:6" ht="24.75" customHeight="1" x14ac:dyDescent="0.2">
      <c r="A255" s="1"/>
      <c r="B255" s="1"/>
      <c r="C255" s="57"/>
      <c r="D255" s="57"/>
      <c r="E255" s="57"/>
      <c r="F255" s="57"/>
    </row>
    <row r="256" spans="1:6" ht="24.75" customHeight="1" x14ac:dyDescent="0.2">
      <c r="A256" s="1"/>
      <c r="B256" s="1"/>
      <c r="C256" s="57"/>
      <c r="D256" s="57"/>
      <c r="E256" s="57"/>
      <c r="F256" s="57"/>
    </row>
    <row r="257" spans="1:6" ht="24.75" customHeight="1" x14ac:dyDescent="0.2">
      <c r="A257" s="1"/>
      <c r="B257" s="1"/>
      <c r="C257" s="57"/>
      <c r="D257" s="57"/>
      <c r="E257" s="57"/>
      <c r="F257" s="57"/>
    </row>
    <row r="258" spans="1:6" ht="24.75" customHeight="1" x14ac:dyDescent="0.2">
      <c r="A258" s="1"/>
      <c r="B258" s="1"/>
      <c r="C258" s="57"/>
      <c r="D258" s="57"/>
      <c r="E258" s="57"/>
      <c r="F258" s="57"/>
    </row>
    <row r="259" spans="1:6" ht="24.75" customHeight="1" x14ac:dyDescent="0.2">
      <c r="A259" s="1"/>
      <c r="B259" s="1"/>
      <c r="C259" s="57"/>
      <c r="D259" s="57"/>
      <c r="E259" s="57"/>
      <c r="F259" s="57"/>
    </row>
    <row r="260" spans="1:6" ht="24.75" customHeight="1" x14ac:dyDescent="0.2">
      <c r="A260" s="1"/>
      <c r="B260" s="1"/>
      <c r="C260" s="57"/>
      <c r="D260" s="57"/>
      <c r="E260" s="57"/>
      <c r="F260" s="57"/>
    </row>
    <row r="261" spans="1:6" ht="24.75" customHeight="1" x14ac:dyDescent="0.2">
      <c r="A261" s="1"/>
      <c r="B261" s="1"/>
      <c r="C261" s="57"/>
      <c r="D261" s="57"/>
      <c r="E261" s="57"/>
      <c r="F261" s="57"/>
    </row>
    <row r="262" spans="1:6" ht="24.75" customHeight="1" x14ac:dyDescent="0.2">
      <c r="A262" s="1"/>
      <c r="B262" s="1"/>
      <c r="C262" s="57"/>
      <c r="D262" s="57"/>
      <c r="E262" s="57"/>
      <c r="F262" s="57"/>
    </row>
    <row r="263" spans="1:6" ht="24.75" customHeight="1" x14ac:dyDescent="0.2">
      <c r="A263" s="1"/>
      <c r="B263" s="1"/>
      <c r="C263" s="57"/>
      <c r="D263" s="57"/>
      <c r="E263" s="57"/>
      <c r="F263" s="57"/>
    </row>
    <row r="264" spans="1:6" ht="24.75" customHeight="1" x14ac:dyDescent="0.2">
      <c r="A264" s="1"/>
      <c r="B264" s="1"/>
      <c r="C264" s="57"/>
      <c r="D264" s="57"/>
      <c r="E264" s="57"/>
      <c r="F264" s="57"/>
    </row>
    <row r="265" spans="1:6" ht="24.75" customHeight="1" x14ac:dyDescent="0.2">
      <c r="A265" s="1"/>
      <c r="B265" s="1"/>
      <c r="C265" s="57"/>
      <c r="D265" s="57"/>
      <c r="E265" s="57"/>
      <c r="F265" s="57"/>
    </row>
    <row r="266" spans="1:6" ht="24.75" customHeight="1" x14ac:dyDescent="0.2">
      <c r="A266" s="1"/>
      <c r="B266" s="1"/>
      <c r="C266" s="57"/>
      <c r="D266" s="57"/>
      <c r="E266" s="57"/>
      <c r="F266" s="57"/>
    </row>
    <row r="267" spans="1:6" ht="24.75" customHeight="1" x14ac:dyDescent="0.2">
      <c r="A267" s="1"/>
      <c r="B267" s="1"/>
      <c r="C267" s="57"/>
      <c r="D267" s="57"/>
      <c r="E267" s="57"/>
      <c r="F267" s="57"/>
    </row>
    <row r="268" spans="1:6" ht="24.75" customHeight="1" x14ac:dyDescent="0.2">
      <c r="A268" s="1"/>
      <c r="B268" s="1"/>
      <c r="C268" s="57"/>
      <c r="D268" s="57"/>
      <c r="E268" s="57"/>
      <c r="F268" s="57"/>
    </row>
    <row r="269" spans="1:6" ht="24.75" customHeight="1" x14ac:dyDescent="0.2">
      <c r="A269" s="1"/>
      <c r="B269" s="1"/>
      <c r="C269" s="57"/>
      <c r="D269" s="57"/>
      <c r="E269" s="57"/>
      <c r="F269" s="57"/>
    </row>
    <row r="270" spans="1:6" ht="24.75" customHeight="1" x14ac:dyDescent="0.2">
      <c r="A270" s="1"/>
      <c r="B270" s="1"/>
      <c r="C270" s="57"/>
      <c r="D270" s="57"/>
      <c r="E270" s="57"/>
      <c r="F270" s="57"/>
    </row>
    <row r="271" spans="1:6" ht="24.75" customHeight="1" x14ac:dyDescent="0.2">
      <c r="A271" s="1"/>
      <c r="B271" s="1"/>
      <c r="C271" s="57"/>
      <c r="D271" s="57"/>
      <c r="E271" s="57"/>
      <c r="F271" s="57"/>
    </row>
    <row r="272" spans="1:6" ht="24.75" customHeight="1" x14ac:dyDescent="0.2">
      <c r="A272" s="1"/>
      <c r="B272" s="1"/>
      <c r="C272" s="57"/>
      <c r="D272" s="57"/>
      <c r="E272" s="57"/>
      <c r="F272" s="57"/>
    </row>
    <row r="273" spans="1:6" ht="24.75" customHeight="1" x14ac:dyDescent="0.2">
      <c r="A273" s="1"/>
      <c r="B273" s="1"/>
      <c r="C273" s="57"/>
      <c r="D273" s="57"/>
      <c r="E273" s="57"/>
      <c r="F273" s="57"/>
    </row>
    <row r="274" spans="1:6" ht="24.75" customHeight="1" x14ac:dyDescent="0.2">
      <c r="A274" s="1"/>
      <c r="B274" s="1"/>
      <c r="C274" s="57"/>
      <c r="D274" s="57"/>
      <c r="E274" s="57"/>
      <c r="F274" s="57"/>
    </row>
    <row r="275" spans="1:6" ht="24.75" customHeight="1" x14ac:dyDescent="0.2">
      <c r="A275" s="1"/>
      <c r="B275" s="1"/>
      <c r="C275" s="57"/>
      <c r="D275" s="57"/>
      <c r="E275" s="57"/>
      <c r="F275" s="57"/>
    </row>
    <row r="276" spans="1:6" ht="24.75" customHeight="1" x14ac:dyDescent="0.2">
      <c r="A276" s="1"/>
      <c r="B276" s="1"/>
      <c r="C276" s="57"/>
      <c r="D276" s="57"/>
      <c r="E276" s="57"/>
      <c r="F276" s="57"/>
    </row>
    <row r="277" spans="1:6" ht="24.75" customHeight="1" x14ac:dyDescent="0.2">
      <c r="A277" s="1"/>
      <c r="B277" s="1"/>
      <c r="C277" s="57"/>
      <c r="D277" s="57"/>
      <c r="E277" s="57"/>
      <c r="F277" s="57"/>
    </row>
    <row r="278" spans="1:6" ht="24.75" customHeight="1" x14ac:dyDescent="0.2">
      <c r="A278" s="1"/>
      <c r="B278" s="1"/>
      <c r="C278" s="57"/>
      <c r="D278" s="57"/>
      <c r="E278" s="57"/>
      <c r="F278" s="57"/>
    </row>
    <row r="279" spans="1:6" ht="24.75" customHeight="1" x14ac:dyDescent="0.2">
      <c r="A279" s="1"/>
      <c r="B279" s="1"/>
      <c r="C279" s="57"/>
      <c r="D279" s="57"/>
      <c r="E279" s="57"/>
      <c r="F279" s="57"/>
    </row>
    <row r="280" spans="1:6" ht="24.75" customHeight="1" x14ac:dyDescent="0.2">
      <c r="A280" s="1"/>
      <c r="B280" s="1"/>
      <c r="C280" s="57"/>
      <c r="D280" s="57"/>
      <c r="E280" s="57"/>
      <c r="F280" s="57"/>
    </row>
  </sheetData>
  <mergeCells count="289">
    <mergeCell ref="A10:I10"/>
    <mergeCell ref="A1:I1"/>
    <mergeCell ref="A2:I2"/>
    <mergeCell ref="D4:I4"/>
    <mergeCell ref="D6:I6"/>
    <mergeCell ref="A11:C11"/>
    <mergeCell ref="D11:E11"/>
    <mergeCell ref="A3:E3"/>
    <mergeCell ref="A4:C4"/>
    <mergeCell ref="A5:C5"/>
    <mergeCell ref="D5:E5"/>
    <mergeCell ref="A7:E7"/>
    <mergeCell ref="A8:C8"/>
    <mergeCell ref="A9:E9"/>
    <mergeCell ref="A6:C6"/>
    <mergeCell ref="A14:A15"/>
    <mergeCell ref="B14:B15"/>
    <mergeCell ref="C19:F19"/>
    <mergeCell ref="C20:F20"/>
    <mergeCell ref="C17:F17"/>
    <mergeCell ref="C18:F18"/>
    <mergeCell ref="C23:F23"/>
    <mergeCell ref="C24:F24"/>
    <mergeCell ref="C21:F21"/>
    <mergeCell ref="C22:F22"/>
    <mergeCell ref="C27:F27"/>
    <mergeCell ref="C28:F28"/>
    <mergeCell ref="C25:F25"/>
    <mergeCell ref="C26:F26"/>
    <mergeCell ref="C31:F31"/>
    <mergeCell ref="C32:F32"/>
    <mergeCell ref="C29:F29"/>
    <mergeCell ref="C30:F30"/>
    <mergeCell ref="C35:F35"/>
    <mergeCell ref="C36:F36"/>
    <mergeCell ref="C33:F33"/>
    <mergeCell ref="C34:F34"/>
    <mergeCell ref="C39:F39"/>
    <mergeCell ref="C40:F40"/>
    <mergeCell ref="C37:F37"/>
    <mergeCell ref="C38:F38"/>
    <mergeCell ref="C43:F43"/>
    <mergeCell ref="C44:F44"/>
    <mergeCell ref="C41:F41"/>
    <mergeCell ref="C42:F42"/>
    <mergeCell ref="C47:F47"/>
    <mergeCell ref="C48:F48"/>
    <mergeCell ref="C45:F45"/>
    <mergeCell ref="C46:F46"/>
    <mergeCell ref="C51:F51"/>
    <mergeCell ref="C52:F52"/>
    <mergeCell ref="C49:F49"/>
    <mergeCell ref="C50:F50"/>
    <mergeCell ref="C55:F55"/>
    <mergeCell ref="C56:F56"/>
    <mergeCell ref="C53:F53"/>
    <mergeCell ref="C54:F54"/>
    <mergeCell ref="C59:F59"/>
    <mergeCell ref="C60:F60"/>
    <mergeCell ref="C57:F57"/>
    <mergeCell ref="C58:F58"/>
    <mergeCell ref="C63:F63"/>
    <mergeCell ref="C64:F64"/>
    <mergeCell ref="C61:F61"/>
    <mergeCell ref="C62:F62"/>
    <mergeCell ref="C67:F67"/>
    <mergeCell ref="C68:F68"/>
    <mergeCell ref="C65:F65"/>
    <mergeCell ref="C66:F66"/>
    <mergeCell ref="C71:F71"/>
    <mergeCell ref="C72:F72"/>
    <mergeCell ref="C69:F69"/>
    <mergeCell ref="C70:F70"/>
    <mergeCell ref="C82:F82"/>
    <mergeCell ref="C83:F83"/>
    <mergeCell ref="C81:F81"/>
    <mergeCell ref="C75:F75"/>
    <mergeCell ref="C77:F77"/>
    <mergeCell ref="C86:F86"/>
    <mergeCell ref="C87:F87"/>
    <mergeCell ref="C84:F84"/>
    <mergeCell ref="C85:F85"/>
    <mergeCell ref="C90:F90"/>
    <mergeCell ref="C91:F91"/>
    <mergeCell ref="C88:F88"/>
    <mergeCell ref="C89:F89"/>
    <mergeCell ref="C94:F94"/>
    <mergeCell ref="C95:F95"/>
    <mergeCell ref="C92:F92"/>
    <mergeCell ref="C93:F93"/>
    <mergeCell ref="C98:F98"/>
    <mergeCell ref="C99:F99"/>
    <mergeCell ref="C96:F96"/>
    <mergeCell ref="C97:F97"/>
    <mergeCell ref="C102:F102"/>
    <mergeCell ref="C103:F103"/>
    <mergeCell ref="C100:F100"/>
    <mergeCell ref="C101:F101"/>
    <mergeCell ref="C106:F106"/>
    <mergeCell ref="C107:F107"/>
    <mergeCell ref="C104:F104"/>
    <mergeCell ref="C105:F105"/>
    <mergeCell ref="C110:F110"/>
    <mergeCell ref="C111:F111"/>
    <mergeCell ref="C108:F108"/>
    <mergeCell ref="C109:F109"/>
    <mergeCell ref="C114:F114"/>
    <mergeCell ref="C115:F115"/>
    <mergeCell ref="C112:F112"/>
    <mergeCell ref="C113:F113"/>
    <mergeCell ref="C118:F118"/>
    <mergeCell ref="C119:F119"/>
    <mergeCell ref="C116:F116"/>
    <mergeCell ref="C117:F117"/>
    <mergeCell ref="C122:F122"/>
    <mergeCell ref="C123:F123"/>
    <mergeCell ref="C120:F120"/>
    <mergeCell ref="C121:F121"/>
    <mergeCell ref="C126:F126"/>
    <mergeCell ref="C127:F127"/>
    <mergeCell ref="C124:F124"/>
    <mergeCell ref="C125:F125"/>
    <mergeCell ref="C130:F130"/>
    <mergeCell ref="C131:F131"/>
    <mergeCell ref="C128:F128"/>
    <mergeCell ref="C129:F129"/>
    <mergeCell ref="C134:F134"/>
    <mergeCell ref="C135:F135"/>
    <mergeCell ref="C132:F132"/>
    <mergeCell ref="C133:F133"/>
    <mergeCell ref="C138:F138"/>
    <mergeCell ref="C139:F139"/>
    <mergeCell ref="C136:F136"/>
    <mergeCell ref="C137:F137"/>
    <mergeCell ref="C142:F142"/>
    <mergeCell ref="C143:F143"/>
    <mergeCell ref="C140:F140"/>
    <mergeCell ref="C141:F141"/>
    <mergeCell ref="C146:F146"/>
    <mergeCell ref="C147:F147"/>
    <mergeCell ref="C144:F144"/>
    <mergeCell ref="C145:F145"/>
    <mergeCell ref="C150:F150"/>
    <mergeCell ref="C151:F151"/>
    <mergeCell ref="C148:F148"/>
    <mergeCell ref="C149:F149"/>
    <mergeCell ref="C154:F154"/>
    <mergeCell ref="C155:F155"/>
    <mergeCell ref="C152:F152"/>
    <mergeCell ref="C153:F153"/>
    <mergeCell ref="C158:F158"/>
    <mergeCell ref="C159:F159"/>
    <mergeCell ref="C156:F156"/>
    <mergeCell ref="C157:F157"/>
    <mergeCell ref="C162:F162"/>
    <mergeCell ref="C163:F163"/>
    <mergeCell ref="C160:F160"/>
    <mergeCell ref="C161:F161"/>
    <mergeCell ref="C166:F166"/>
    <mergeCell ref="C167:F167"/>
    <mergeCell ref="C164:F164"/>
    <mergeCell ref="C165:F165"/>
    <mergeCell ref="C170:F170"/>
    <mergeCell ref="C171:F171"/>
    <mergeCell ref="C168:F168"/>
    <mergeCell ref="C169:F169"/>
    <mergeCell ref="C174:F174"/>
    <mergeCell ref="C175:F175"/>
    <mergeCell ref="C172:F172"/>
    <mergeCell ref="C173:F173"/>
    <mergeCell ref="C178:F178"/>
    <mergeCell ref="C179:F179"/>
    <mergeCell ref="C176:F176"/>
    <mergeCell ref="C177:F177"/>
    <mergeCell ref="C182:F182"/>
    <mergeCell ref="C183:F183"/>
    <mergeCell ref="C180:F180"/>
    <mergeCell ref="C181:F181"/>
    <mergeCell ref="C186:F186"/>
    <mergeCell ref="C187:F187"/>
    <mergeCell ref="C184:F184"/>
    <mergeCell ref="C185:F185"/>
    <mergeCell ref="C190:F190"/>
    <mergeCell ref="C191:F191"/>
    <mergeCell ref="C188:F188"/>
    <mergeCell ref="C189:F189"/>
    <mergeCell ref="C194:F194"/>
    <mergeCell ref="C195:F195"/>
    <mergeCell ref="C192:F192"/>
    <mergeCell ref="C193:F193"/>
    <mergeCell ref="C198:F198"/>
    <mergeCell ref="C199:F199"/>
    <mergeCell ref="C196:F196"/>
    <mergeCell ref="C197:F197"/>
    <mergeCell ref="C202:F202"/>
    <mergeCell ref="C203:F203"/>
    <mergeCell ref="C200:F200"/>
    <mergeCell ref="C201:F201"/>
    <mergeCell ref="C206:F206"/>
    <mergeCell ref="C207:F207"/>
    <mergeCell ref="C204:F204"/>
    <mergeCell ref="C205:F205"/>
    <mergeCell ref="C210:F210"/>
    <mergeCell ref="C211:F211"/>
    <mergeCell ref="C208:F208"/>
    <mergeCell ref="C209:F209"/>
    <mergeCell ref="C214:F214"/>
    <mergeCell ref="C215:F215"/>
    <mergeCell ref="C212:F212"/>
    <mergeCell ref="C213:F213"/>
    <mergeCell ref="C218:F218"/>
    <mergeCell ref="C219:F219"/>
    <mergeCell ref="C216:F216"/>
    <mergeCell ref="C217:F217"/>
    <mergeCell ref="C222:F222"/>
    <mergeCell ref="C223:F223"/>
    <mergeCell ref="C220:F220"/>
    <mergeCell ref="C221:F221"/>
    <mergeCell ref="C226:F226"/>
    <mergeCell ref="C227:F227"/>
    <mergeCell ref="C224:F224"/>
    <mergeCell ref="C225:F225"/>
    <mergeCell ref="C230:F230"/>
    <mergeCell ref="C231:F231"/>
    <mergeCell ref="C228:F228"/>
    <mergeCell ref="C229:F229"/>
    <mergeCell ref="C234:F234"/>
    <mergeCell ref="C235:F235"/>
    <mergeCell ref="C232:F232"/>
    <mergeCell ref="C233:F233"/>
    <mergeCell ref="C238:F238"/>
    <mergeCell ref="C239:F239"/>
    <mergeCell ref="C236:F236"/>
    <mergeCell ref="C237:F237"/>
    <mergeCell ref="C242:F242"/>
    <mergeCell ref="C243:F243"/>
    <mergeCell ref="C240:F240"/>
    <mergeCell ref="C241:F241"/>
    <mergeCell ref="C246:F246"/>
    <mergeCell ref="C247:F247"/>
    <mergeCell ref="C244:F244"/>
    <mergeCell ref="C245:F245"/>
    <mergeCell ref="C250:F250"/>
    <mergeCell ref="C251:F251"/>
    <mergeCell ref="C248:F248"/>
    <mergeCell ref="C249:F249"/>
    <mergeCell ref="C252:F252"/>
    <mergeCell ref="C253:F253"/>
    <mergeCell ref="C258:F258"/>
    <mergeCell ref="C259:F259"/>
    <mergeCell ref="C256:F256"/>
    <mergeCell ref="C257:F257"/>
    <mergeCell ref="C265:F265"/>
    <mergeCell ref="C262:F262"/>
    <mergeCell ref="C263:F263"/>
    <mergeCell ref="C260:F260"/>
    <mergeCell ref="C261:F261"/>
    <mergeCell ref="C266:F266"/>
    <mergeCell ref="C254:F254"/>
    <mergeCell ref="C255:F255"/>
    <mergeCell ref="C279:F279"/>
    <mergeCell ref="C276:F276"/>
    <mergeCell ref="C277:F277"/>
    <mergeCell ref="C274:F274"/>
    <mergeCell ref="C275:F275"/>
    <mergeCell ref="C280:F280"/>
    <mergeCell ref="C16:F16"/>
    <mergeCell ref="C14:F15"/>
    <mergeCell ref="H78:I78"/>
    <mergeCell ref="H79:I80"/>
    <mergeCell ref="A76:I76"/>
    <mergeCell ref="I14:I15"/>
    <mergeCell ref="C79:F80"/>
    <mergeCell ref="C73:F73"/>
    <mergeCell ref="C74:F74"/>
    <mergeCell ref="A78:B78"/>
    <mergeCell ref="A79:B80"/>
    <mergeCell ref="C78:F78"/>
    <mergeCell ref="C278:F278"/>
    <mergeCell ref="C272:F272"/>
    <mergeCell ref="G14:G15"/>
    <mergeCell ref="H14:H15"/>
    <mergeCell ref="C273:F273"/>
    <mergeCell ref="C270:F270"/>
    <mergeCell ref="C271:F271"/>
    <mergeCell ref="C268:F268"/>
    <mergeCell ref="C269:F269"/>
    <mergeCell ref="C267:F267"/>
    <mergeCell ref="C264:F264"/>
  </mergeCells>
  <phoneticPr fontId="4" type="noConversion"/>
  <printOptions horizontalCentered="1" verticalCentered="1"/>
  <pageMargins left="0" right="0" top="0" bottom="0" header="0" footer="0"/>
  <pageSetup paperSize="9" scale="57" orientation="portrait" r:id="rId1"/>
  <headerFooter alignWithMargins="0"/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Calcolo Classifica</vt:lpstr>
      <vt:lpstr>Classifica Ind.</vt:lpstr>
      <vt:lpstr>'Classifica Ind.'!Area_stampa</vt:lpstr>
    </vt:vector>
  </TitlesOfParts>
  <Company>TAP s.r.l.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Ceccarelli</dc:creator>
  <cp:lastModifiedBy>Fabio Savi</cp:lastModifiedBy>
  <cp:lastPrinted>2018-05-25T20:48:54Z</cp:lastPrinted>
  <dcterms:created xsi:type="dcterms:W3CDTF">2010-05-11T13:59:31Z</dcterms:created>
  <dcterms:modified xsi:type="dcterms:W3CDTF">2018-05-28T09:42:43Z</dcterms:modified>
</cp:coreProperties>
</file>